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S:\Personnel\North\Shared\Recruitment &amp; Retention\SOPs\Templates\"/>
    </mc:Choice>
  </mc:AlternateContent>
  <xr:revisionPtr revIDLastSave="0" documentId="13_ncr:1_{88890132-471A-4177-AB93-4F9C32A5C6FA}" xr6:coauthVersionLast="47" xr6:coauthVersionMax="47" xr10:uidLastSave="{00000000-0000-0000-0000-000000000000}"/>
  <workbookProtection workbookAlgorithmName="SHA-512" workbookHashValue="oRlezQB764Pq/wtuZq3BC+1Rp1ZxFjb4a1UcVw3A6ABEJPRhh0dw7RF3X7PgvOc98yv0O0IOMwBNb3UOM5q6nQ==" workbookSaltValue="MDd6B3jrI5d1/FX6qBwlTg==" workbookSpinCount="100000" lockStructure="1"/>
  <bookViews>
    <workbookView xWindow="-28920" yWindow="-120" windowWidth="29040" windowHeight="15840" xr2:uid="{3770EB6C-7EC8-49F6-85B7-AF81F3BEDDB4}"/>
  </bookViews>
  <sheets>
    <sheet name="RTF" sheetId="1" r:id="rId1"/>
    <sheet name="DropDn" sheetId="2" state="hidden" r:id="rId2"/>
  </sheets>
  <definedNames>
    <definedName name="_xlnm._FilterDatabase" localSheetId="1" hidden="1">DropDn!$BD$1:$BG$1205</definedName>
    <definedName name="Address">DropDn!#REF!</definedName>
    <definedName name="AgencyDutyLocation">DropDn!$N$4:$N$141</definedName>
    <definedName name="Check1" localSheetId="0">RTF!$M$8</definedName>
    <definedName name="Check27" localSheetId="0">RTF!#REF!</definedName>
    <definedName name="Check28" localSheetId="0">RTF!#REF!</definedName>
    <definedName name="Check29" localSheetId="0">RTF!$A$16</definedName>
    <definedName name="Check32" localSheetId="0">RTF!#REF!</definedName>
    <definedName name="Check4" localSheetId="0">RTF!#REF!</definedName>
    <definedName name="Check6" localSheetId="0">RTF!#REF!</definedName>
    <definedName name="City">DropDn!$G$4:$G$24</definedName>
    <definedName name="ClassCd">DropDn!$AB$4:$AB$1390</definedName>
    <definedName name="ClassTtl">DropDn!$Z$4:$Z$1390</definedName>
    <definedName name="Division">DropDn!$S$37:$S$97</definedName>
    <definedName name="DLocation">DropDn!#REF!</definedName>
    <definedName name="Dropdown1" localSheetId="0">RTF!$F$39</definedName>
    <definedName name="Dropdown2" localSheetId="0">RTF!#REF!</definedName>
    <definedName name="Dropdown5" localSheetId="0">RTF!#REF!</definedName>
    <definedName name="Dropdown6" localSheetId="0">RTF!$I$40</definedName>
    <definedName name="Dropdown7" localSheetId="0">RTF!#REF!</definedName>
    <definedName name="Grade">DropDn!$AD$4:$AD$1390</definedName>
    <definedName name="HiringStatus">DropDn!$S$14:$S$31</definedName>
    <definedName name="HomeOrg">DropDn!$A$4:$A$137</definedName>
    <definedName name="MgrSup">DropDn!$X$4:$X$7</definedName>
    <definedName name="OvertimeProfile">DropDn!$S$4:$S$9</definedName>
    <definedName name="PayClass">DropDn!$G$30:$G$34</definedName>
    <definedName name="_xlnm.Print_Area" localSheetId="0">RTF!$A$1:$P$46</definedName>
    <definedName name="Requirements">DropDn!$AF$4:$AF$1343</definedName>
    <definedName name="Text1" localSheetId="0">RTF!#REF!</definedName>
    <definedName name="Text10" localSheetId="0">RTF!$N$11</definedName>
    <definedName name="Text11" localSheetId="0">RTF!#REF!</definedName>
    <definedName name="Text12" localSheetId="0">RTF!$J$17</definedName>
    <definedName name="Text13" localSheetId="0">RTF!#REF!</definedName>
    <definedName name="Text14" localSheetId="0">RTF!#REF!</definedName>
    <definedName name="Text15" localSheetId="0">RTF!#REF!</definedName>
    <definedName name="Text16" localSheetId="0">RTF!#REF!</definedName>
    <definedName name="Text17" localSheetId="0">RTF!#REF!</definedName>
    <definedName name="Text2" localSheetId="0">RTF!#REF!</definedName>
    <definedName name="Text20" localSheetId="0">RTF!$A$44</definedName>
    <definedName name="Text21" localSheetId="0">RTF!#REF!</definedName>
    <definedName name="Text23" localSheetId="0">RTF!#REF!</definedName>
    <definedName name="Text24" localSheetId="0">RTF!$A$37</definedName>
    <definedName name="Text25" localSheetId="0">RTF!$K$37</definedName>
    <definedName name="Text26" localSheetId="0">RTF!$A$39</definedName>
    <definedName name="Text27" localSheetId="0">RTF!#REF!</definedName>
    <definedName name="Text3" localSheetId="0">RTF!#REF!</definedName>
    <definedName name="Text4" localSheetId="0">RTF!$A$7</definedName>
    <definedName name="Text5" localSheetId="0">RTF!#REF!</definedName>
    <definedName name="Text6" localSheetId="0">RTF!$M$12</definedName>
    <definedName name="Text7" localSheetId="0">RTF!#REF!</definedName>
    <definedName name="Text8" localSheetId="0">RTF!$A$14</definedName>
    <definedName name="Text9" localSheetId="0">RTF!$A$11</definedName>
    <definedName name="VacReason">DropDn!$AL$4:$AL$91</definedName>
    <definedName name="ValidAgency">DropDn!$E$4:$E$52</definedName>
    <definedName name="WCCode">DropDn!$I$4:$K$25</definedName>
    <definedName name="WkShift">DropDn!$V$4:$V$9</definedName>
    <definedName name="WorkCycle1">DropDn!$I$4:$I$25</definedName>
    <definedName name="WorkCycleCode">DropDn!$K$4:$K$25</definedName>
    <definedName name="WorkShift">DropDn!#REF!</definedName>
    <definedName name="ZipCode">DropDn!#REF!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079" i="2" l="1"/>
  <c r="AF6" i="2" l="1"/>
  <c r="AF7" i="2"/>
  <c r="AF8" i="2"/>
  <c r="AF9" i="2"/>
  <c r="AF10" i="2"/>
  <c r="AF13" i="2"/>
  <c r="AF14" i="2"/>
  <c r="AF17" i="2"/>
  <c r="AF18" i="2"/>
  <c r="AF19" i="2"/>
  <c r="AF23" i="2"/>
  <c r="AF24" i="2"/>
  <c r="AF25" i="2"/>
  <c r="AF30" i="2"/>
  <c r="AF31" i="2"/>
  <c r="AF32" i="2"/>
  <c r="AF33" i="2"/>
  <c r="AF34" i="2"/>
  <c r="AF35" i="2"/>
  <c r="AF36" i="2"/>
  <c r="AF37" i="2"/>
  <c r="AF38" i="2"/>
  <c r="AF39" i="2"/>
  <c r="AF46" i="2"/>
  <c r="AF47" i="2"/>
  <c r="AF48" i="2"/>
  <c r="AF49" i="2"/>
  <c r="AF51" i="2"/>
  <c r="AF52" i="2"/>
  <c r="AF53" i="2"/>
  <c r="AF54" i="2"/>
  <c r="AF58" i="2"/>
  <c r="AF59" i="2"/>
  <c r="AF60" i="2"/>
  <c r="AF61" i="2"/>
  <c r="AF62" i="2"/>
  <c r="AF65" i="2"/>
  <c r="AF67" i="2"/>
  <c r="AF68" i="2"/>
  <c r="AF69" i="2"/>
  <c r="AF70" i="2"/>
  <c r="AF71" i="2"/>
  <c r="AF72" i="2"/>
  <c r="AF73" i="2"/>
  <c r="AF74" i="2"/>
  <c r="AF75" i="2"/>
  <c r="AF76" i="2"/>
  <c r="AF77" i="2"/>
  <c r="AF81" i="2"/>
  <c r="AF82" i="2"/>
  <c r="AF83" i="2"/>
  <c r="AF84" i="2"/>
  <c r="AF85" i="2"/>
  <c r="AF86" i="2"/>
  <c r="AF87" i="2"/>
  <c r="AF88" i="2"/>
  <c r="AF89" i="2"/>
  <c r="AF90" i="2"/>
  <c r="AF91" i="2"/>
  <c r="AF93" i="2"/>
  <c r="AF96" i="2"/>
  <c r="AF97" i="2"/>
  <c r="AF100" i="2"/>
  <c r="AF101" i="2"/>
  <c r="AF102" i="2"/>
  <c r="AF103" i="2"/>
  <c r="AF104" i="2"/>
  <c r="AF105" i="2"/>
  <c r="AF106" i="2"/>
  <c r="AF107" i="2"/>
  <c r="AF108" i="2"/>
  <c r="AF109" i="2"/>
  <c r="AF110" i="2"/>
  <c r="AF111" i="2"/>
  <c r="AF112" i="2"/>
  <c r="AF113" i="2"/>
  <c r="AF114" i="2"/>
  <c r="AF115" i="2"/>
  <c r="AF116" i="2"/>
  <c r="AF117" i="2"/>
  <c r="AF118" i="2"/>
  <c r="AF120" i="2"/>
  <c r="AF122" i="2"/>
  <c r="AF123" i="2"/>
  <c r="AF127" i="2"/>
  <c r="AF128" i="2"/>
  <c r="AF129" i="2"/>
  <c r="AF130" i="2"/>
  <c r="AF133" i="2"/>
  <c r="AF134" i="2"/>
  <c r="AF140" i="2"/>
  <c r="AF141" i="2"/>
  <c r="AF142" i="2"/>
  <c r="AF143" i="2"/>
  <c r="AF147" i="2"/>
  <c r="AF148" i="2"/>
  <c r="AF149" i="2"/>
  <c r="AF150" i="2"/>
  <c r="AF151" i="2"/>
  <c r="AF152" i="2"/>
  <c r="AF153" i="2"/>
  <c r="AF154" i="2"/>
  <c r="AF155" i="2"/>
  <c r="AF164" i="2"/>
  <c r="AF165" i="2"/>
  <c r="AF166" i="2"/>
  <c r="AF167" i="2"/>
  <c r="AF168" i="2"/>
  <c r="AF169" i="2"/>
  <c r="AF170" i="2"/>
  <c r="AF171" i="2"/>
  <c r="AF172" i="2"/>
  <c r="AF176" i="2"/>
  <c r="AF177" i="2"/>
  <c r="AF179" i="2"/>
  <c r="AF180" i="2"/>
  <c r="AF181" i="2"/>
  <c r="AF182" i="2"/>
  <c r="AF183" i="2"/>
  <c r="AF184" i="2"/>
  <c r="AF185" i="2"/>
  <c r="AF186" i="2"/>
  <c r="AF189" i="2"/>
  <c r="AF190" i="2"/>
  <c r="AF191" i="2"/>
  <c r="AF192" i="2"/>
  <c r="AF193" i="2"/>
  <c r="AF194" i="2"/>
  <c r="AF195" i="2"/>
  <c r="AF196" i="2"/>
  <c r="AF200" i="2"/>
  <c r="AF201" i="2"/>
  <c r="AF202" i="2"/>
  <c r="AF203" i="2"/>
  <c r="AF204" i="2"/>
  <c r="AF205" i="2"/>
  <c r="AF206" i="2"/>
  <c r="AF207" i="2"/>
  <c r="AF208" i="2"/>
  <c r="AF209" i="2"/>
  <c r="AF210" i="2"/>
  <c r="AF211" i="2"/>
  <c r="AF216" i="2"/>
  <c r="AF217" i="2"/>
  <c r="AF218" i="2"/>
  <c r="AF219" i="2"/>
  <c r="AF220" i="2"/>
  <c r="AF226" i="2"/>
  <c r="AF227" i="2"/>
  <c r="AF228" i="2"/>
  <c r="AF229" i="2"/>
  <c r="AF230" i="2"/>
  <c r="AF234" i="2"/>
  <c r="AF235" i="2"/>
  <c r="AF236" i="2"/>
  <c r="AF237" i="2"/>
  <c r="AF238" i="2"/>
  <c r="AF239" i="2"/>
  <c r="AF240" i="2"/>
  <c r="AF241" i="2"/>
  <c r="AF242" i="2"/>
  <c r="AF245" i="2"/>
  <c r="AF246" i="2"/>
  <c r="AF247" i="2"/>
  <c r="AF248" i="2"/>
  <c r="AF249" i="2"/>
  <c r="AF250" i="2"/>
  <c r="AF251" i="2"/>
  <c r="AF252" i="2"/>
  <c r="AF259" i="2"/>
  <c r="AF268" i="2"/>
  <c r="AF269" i="2"/>
  <c r="AF270" i="2"/>
  <c r="AF279" i="2"/>
  <c r="AF280" i="2"/>
  <c r="AF284" i="2"/>
  <c r="AF285" i="2"/>
  <c r="AF286" i="2"/>
  <c r="AF287" i="2"/>
  <c r="AF288" i="2"/>
  <c r="AF289" i="2"/>
  <c r="AF290" i="2"/>
  <c r="AF297" i="2"/>
  <c r="AF302" i="2"/>
  <c r="AF303" i="2"/>
  <c r="AF304" i="2"/>
  <c r="AF305" i="2"/>
  <c r="AF306" i="2"/>
  <c r="AF307" i="2"/>
  <c r="AF308" i="2"/>
  <c r="AF310" i="2"/>
  <c r="AF311" i="2"/>
  <c r="AF312" i="2"/>
  <c r="AF313" i="2"/>
  <c r="AF314" i="2"/>
  <c r="AF319" i="2"/>
  <c r="AF320" i="2"/>
  <c r="AF321" i="2"/>
  <c r="AF322" i="2"/>
  <c r="AF327" i="2"/>
  <c r="AF328" i="2"/>
  <c r="AF329" i="2"/>
  <c r="AF330" i="2"/>
  <c r="AF333" i="2"/>
  <c r="AF334" i="2"/>
  <c r="AF335" i="2"/>
  <c r="AF336" i="2"/>
  <c r="AF337" i="2"/>
  <c r="AF338" i="2"/>
  <c r="AF339" i="2"/>
  <c r="AF340" i="2"/>
  <c r="AF341" i="2"/>
  <c r="AF342" i="2"/>
  <c r="AF343" i="2"/>
  <c r="AF344" i="2"/>
  <c r="AF345" i="2"/>
  <c r="AF346" i="2"/>
  <c r="AF347" i="2"/>
  <c r="AF348" i="2"/>
  <c r="AF350" i="2"/>
  <c r="AF354" i="2"/>
  <c r="AF365" i="2"/>
  <c r="AF370" i="2"/>
  <c r="AF371" i="2"/>
  <c r="AF372" i="2"/>
  <c r="AF373" i="2"/>
  <c r="AF374" i="2"/>
  <c r="AF375" i="2"/>
  <c r="AF376" i="2"/>
  <c r="AF377" i="2"/>
  <c r="AF378" i="2"/>
  <c r="AF379" i="2"/>
  <c r="AF380" i="2"/>
  <c r="AF386" i="2"/>
  <c r="AF388" i="2"/>
  <c r="AF389" i="2"/>
  <c r="AF390" i="2"/>
  <c r="AF391" i="2"/>
  <c r="AF392" i="2"/>
  <c r="AF393" i="2"/>
  <c r="AF394" i="2"/>
  <c r="AF395" i="2"/>
  <c r="AF396" i="2"/>
  <c r="AF397" i="2"/>
  <c r="AF398" i="2"/>
  <c r="AF399" i="2"/>
  <c r="AF400" i="2"/>
  <c r="AF401" i="2"/>
  <c r="AF402" i="2"/>
  <c r="AF406" i="2"/>
  <c r="AF407" i="2"/>
  <c r="AF408" i="2"/>
  <c r="AF409" i="2"/>
  <c r="AF410" i="2"/>
  <c r="AF411" i="2"/>
  <c r="AF413" i="2"/>
  <c r="AF415" i="2"/>
  <c r="AF416" i="2"/>
  <c r="AF426" i="2"/>
  <c r="AF427" i="2"/>
  <c r="AF428" i="2"/>
  <c r="AF429" i="2"/>
  <c r="AF430" i="2"/>
  <c r="AF431" i="2"/>
  <c r="AF432" i="2"/>
  <c r="AF433" i="2"/>
  <c r="AF434" i="2"/>
  <c r="AF435" i="2"/>
  <c r="AF436" i="2"/>
  <c r="AF437" i="2"/>
  <c r="AF440" i="2"/>
  <c r="AF441" i="2"/>
  <c r="AF442" i="2"/>
  <c r="AF443" i="2"/>
  <c r="AF444" i="2"/>
  <c r="AF445" i="2"/>
  <c r="AF446" i="2"/>
  <c r="AF447" i="2"/>
  <c r="AF448" i="2"/>
  <c r="AF449" i="2"/>
  <c r="AF450" i="2"/>
  <c r="AF451" i="2"/>
  <c r="AF452" i="2"/>
  <c r="AF455" i="2"/>
  <c r="AF456" i="2"/>
  <c r="AF460" i="2"/>
  <c r="AF461" i="2"/>
  <c r="AF462" i="2"/>
  <c r="AF463" i="2"/>
  <c r="AF464" i="2"/>
  <c r="AF465" i="2"/>
  <c r="AF466" i="2"/>
  <c r="AF470" i="2"/>
  <c r="AF471" i="2"/>
  <c r="AF473" i="2"/>
  <c r="AF474" i="2"/>
  <c r="AF475" i="2"/>
  <c r="AF476" i="2"/>
  <c r="AF477" i="2"/>
  <c r="AF492" i="2"/>
  <c r="AF493" i="2"/>
  <c r="AF494" i="2"/>
  <c r="AF495" i="2"/>
  <c r="AF505" i="2"/>
  <c r="AF506" i="2"/>
  <c r="AF507" i="2"/>
  <c r="AF508" i="2"/>
  <c r="AF511" i="2"/>
  <c r="AF512" i="2"/>
  <c r="AF513" i="2"/>
  <c r="AF514" i="2"/>
  <c r="AF524" i="2"/>
  <c r="AF525" i="2"/>
  <c r="AF526" i="2"/>
  <c r="AF527" i="2"/>
  <c r="AF532" i="2"/>
  <c r="AF533" i="2"/>
  <c r="AF534" i="2"/>
  <c r="AF535" i="2"/>
  <c r="AF536" i="2"/>
  <c r="AF537" i="2"/>
  <c r="AF538" i="2"/>
  <c r="AF539" i="2"/>
  <c r="AF540" i="2"/>
  <c r="AF541" i="2"/>
  <c r="AF542" i="2"/>
  <c r="AF543" i="2"/>
  <c r="AF544" i="2"/>
  <c r="AF545" i="2"/>
  <c r="AF546" i="2"/>
  <c r="AF547" i="2"/>
  <c r="AF563" i="2"/>
  <c r="AF565" i="2"/>
  <c r="AF566" i="2"/>
  <c r="AF567" i="2"/>
  <c r="AF568" i="2"/>
  <c r="AF569" i="2"/>
  <c r="AF570" i="2"/>
  <c r="AF571" i="2"/>
  <c r="AF572" i="2"/>
  <c r="AF573" i="2"/>
  <c r="AF574" i="2"/>
  <c r="AF575" i="2"/>
  <c r="AF576" i="2"/>
  <c r="AF577" i="2"/>
  <c r="AF578" i="2"/>
  <c r="AF579" i="2"/>
  <c r="AF580" i="2"/>
  <c r="AF581" i="2"/>
  <c r="AF582" i="2"/>
  <c r="AF583" i="2"/>
  <c r="AF584" i="2"/>
  <c r="AF585" i="2"/>
  <c r="AF586" i="2"/>
  <c r="AF587" i="2"/>
  <c r="AF588" i="2"/>
  <c r="AF590" i="2"/>
  <c r="AF591" i="2"/>
  <c r="AF592" i="2"/>
  <c r="AF593" i="2"/>
  <c r="AF594" i="2"/>
  <c r="AF595" i="2"/>
  <c r="AF596" i="2"/>
  <c r="AF597" i="2"/>
  <c r="AF598" i="2"/>
  <c r="AF599" i="2"/>
  <c r="AF605" i="2"/>
  <c r="AF606" i="2"/>
  <c r="AF607" i="2"/>
  <c r="AF608" i="2"/>
  <c r="AF609" i="2"/>
  <c r="AF618" i="2"/>
  <c r="AF620" i="2"/>
  <c r="AF628" i="2"/>
  <c r="AF629" i="2"/>
  <c r="AF630" i="2"/>
  <c r="AF631" i="2"/>
  <c r="AF633" i="2"/>
  <c r="AF634" i="2"/>
  <c r="AF635" i="2"/>
  <c r="AF636" i="2"/>
  <c r="AF637" i="2"/>
  <c r="AF638" i="2"/>
  <c r="AF639" i="2"/>
  <c r="AF640" i="2"/>
  <c r="AF641" i="2"/>
  <c r="AF642" i="2"/>
  <c r="AF643" i="2"/>
  <c r="AF644" i="2"/>
  <c r="AF645" i="2"/>
  <c r="AF646" i="2"/>
  <c r="AF647" i="2"/>
  <c r="AF648" i="2"/>
  <c r="AF649" i="2"/>
  <c r="AF651" i="2"/>
  <c r="AF657" i="2"/>
  <c r="AF659" i="2"/>
  <c r="AF660" i="2"/>
  <c r="AF661" i="2"/>
  <c r="AF662" i="2"/>
  <c r="AF663" i="2"/>
  <c r="AF664" i="2"/>
  <c r="AF665" i="2"/>
  <c r="AF666" i="2"/>
  <c r="AF671" i="2"/>
  <c r="AF672" i="2"/>
  <c r="AF673" i="2"/>
  <c r="AF674" i="2"/>
  <c r="AF675" i="2"/>
  <c r="AF676" i="2"/>
  <c r="AF677" i="2"/>
  <c r="AF678" i="2"/>
  <c r="AF680" i="2"/>
  <c r="AF681" i="2"/>
  <c r="AF682" i="2"/>
  <c r="AF683" i="2"/>
  <c r="AF685" i="2"/>
  <c r="AF686" i="2"/>
  <c r="AF687" i="2"/>
  <c r="AF688" i="2"/>
  <c r="AF689" i="2"/>
  <c r="AF690" i="2"/>
  <c r="AF691" i="2"/>
  <c r="AF692" i="2"/>
  <c r="AF693" i="2"/>
  <c r="AF694" i="2"/>
  <c r="AF695" i="2"/>
  <c r="AF696" i="2"/>
  <c r="AF697" i="2"/>
  <c r="AF701" i="2"/>
  <c r="AF702" i="2"/>
  <c r="AF703" i="2"/>
  <c r="AF706" i="2"/>
  <c r="AF707" i="2"/>
  <c r="AF708" i="2"/>
  <c r="AF709" i="2"/>
  <c r="AF716" i="2"/>
  <c r="AF717" i="2"/>
  <c r="AF731" i="2"/>
  <c r="AF733" i="2"/>
  <c r="AF734" i="2"/>
  <c r="AF735" i="2"/>
  <c r="AF736" i="2"/>
  <c r="AF738" i="2"/>
  <c r="AF739" i="2"/>
  <c r="AF747" i="2"/>
  <c r="AF748" i="2"/>
  <c r="AF749" i="2"/>
  <c r="AF754" i="2"/>
  <c r="AF755" i="2"/>
  <c r="AF756" i="2"/>
  <c r="AF759" i="2"/>
  <c r="AF766" i="2"/>
  <c r="AF767" i="2"/>
  <c r="AF768" i="2"/>
  <c r="AF769" i="2"/>
  <c r="AF770" i="2"/>
  <c r="AF777" i="2"/>
  <c r="AF778" i="2"/>
  <c r="AF779" i="2"/>
  <c r="AF780" i="2"/>
  <c r="AF781" i="2"/>
  <c r="AF782" i="2"/>
  <c r="AF783" i="2"/>
  <c r="AF784" i="2"/>
  <c r="AF785" i="2"/>
  <c r="AF786" i="2"/>
  <c r="AF787" i="2"/>
  <c r="AF788" i="2"/>
  <c r="AF793" i="2"/>
  <c r="AF794" i="2"/>
  <c r="AF795" i="2"/>
  <c r="AF796" i="2"/>
  <c r="AF798" i="2"/>
  <c r="AF799" i="2"/>
  <c r="AF800" i="2"/>
  <c r="AF802" i="2"/>
  <c r="AF803" i="2"/>
  <c r="AF804" i="2"/>
  <c r="AF805" i="2"/>
  <c r="AF806" i="2"/>
  <c r="AF807" i="2"/>
  <c r="AF808" i="2"/>
  <c r="AF812" i="2"/>
  <c r="AF813" i="2"/>
  <c r="AF814" i="2"/>
  <c r="AF816" i="2"/>
  <c r="AF823" i="2"/>
  <c r="AF824" i="2"/>
  <c r="AF825" i="2"/>
  <c r="AF834" i="2"/>
  <c r="AF835" i="2"/>
  <c r="AF836" i="2"/>
  <c r="AF838" i="2"/>
  <c r="AF839" i="2"/>
  <c r="AF840" i="2"/>
  <c r="AF841" i="2"/>
  <c r="AF842" i="2"/>
  <c r="AF843" i="2"/>
  <c r="AF844" i="2"/>
  <c r="AF845" i="2"/>
  <c r="AF846" i="2"/>
  <c r="AF847" i="2"/>
  <c r="AF848" i="2"/>
  <c r="AF849" i="2"/>
  <c r="AF852" i="2"/>
  <c r="AF853" i="2"/>
  <c r="AF854" i="2"/>
  <c r="AF855" i="2"/>
  <c r="AF856" i="2"/>
  <c r="AF857" i="2"/>
  <c r="AF858" i="2"/>
  <c r="AF859" i="2"/>
  <c r="AF863" i="2"/>
  <c r="AF864" i="2"/>
  <c r="AF865" i="2"/>
  <c r="AF866" i="2"/>
  <c r="AF870" i="2"/>
  <c r="AF871" i="2"/>
  <c r="AF872" i="2"/>
  <c r="AF873" i="2"/>
  <c r="AF874" i="2"/>
  <c r="AF875" i="2"/>
  <c r="AF877" i="2"/>
  <c r="AF878" i="2"/>
  <c r="AF879" i="2"/>
  <c r="AF880" i="2"/>
  <c r="AF881" i="2"/>
  <c r="AF882" i="2"/>
  <c r="AF883" i="2"/>
  <c r="AF884" i="2"/>
  <c r="AF885" i="2"/>
  <c r="AF886" i="2"/>
  <c r="AF887" i="2"/>
  <c r="AF894" i="2"/>
  <c r="AF895" i="2"/>
  <c r="AF896" i="2"/>
  <c r="AF897" i="2"/>
  <c r="AF898" i="2"/>
  <c r="AF903" i="2"/>
  <c r="AF904" i="2"/>
  <c r="AF905" i="2"/>
  <c r="AF906" i="2"/>
  <c r="AF907" i="2"/>
  <c r="AF908" i="2"/>
  <c r="AF912" i="2"/>
  <c r="AF913" i="2"/>
  <c r="AF914" i="2"/>
  <c r="AF915" i="2"/>
  <c r="AF916" i="2"/>
  <c r="AF917" i="2"/>
  <c r="AF918" i="2"/>
  <c r="AF919" i="2"/>
  <c r="AF920" i="2"/>
  <c r="AF922" i="2"/>
  <c r="AF923" i="2"/>
  <c r="AF924" i="2"/>
  <c r="AF925" i="2"/>
  <c r="AF926" i="2"/>
  <c r="AF927" i="2"/>
  <c r="AF928" i="2"/>
  <c r="AF929" i="2"/>
  <c r="AF930" i="2"/>
  <c r="AF931" i="2"/>
  <c r="AF932" i="2"/>
  <c r="AF933" i="2"/>
  <c r="AF934" i="2"/>
  <c r="AF935" i="2"/>
  <c r="AF936" i="2"/>
  <c r="AF938" i="2"/>
  <c r="AF939" i="2"/>
  <c r="AF940" i="2"/>
  <c r="AF941" i="2"/>
  <c r="AF942" i="2"/>
  <c r="AF943" i="2"/>
  <c r="AF944" i="2"/>
  <c r="AF946" i="2"/>
  <c r="AF950" i="2"/>
  <c r="AF951" i="2"/>
  <c r="AF952" i="2"/>
  <c r="AF953" i="2"/>
  <c r="AF954" i="2"/>
  <c r="AF955" i="2"/>
  <c r="AF956" i="2"/>
  <c r="AF957" i="2"/>
  <c r="AF958" i="2"/>
  <c r="AF959" i="2"/>
  <c r="AF960" i="2"/>
  <c r="AF961" i="2"/>
  <c r="AF962" i="2"/>
  <c r="AF963" i="2"/>
  <c r="AF964" i="2"/>
  <c r="AF965" i="2"/>
  <c r="AF966" i="2"/>
  <c r="AF967" i="2"/>
  <c r="AF968" i="2"/>
  <c r="AF969" i="2"/>
  <c r="AF970" i="2"/>
  <c r="AF971" i="2"/>
  <c r="AF972" i="2"/>
  <c r="AF973" i="2"/>
  <c r="AF974" i="2"/>
  <c r="AF975" i="2"/>
  <c r="AF976" i="2"/>
  <c r="AF977" i="2"/>
  <c r="AF978" i="2"/>
  <c r="AF979" i="2"/>
  <c r="AF980" i="2"/>
  <c r="AF981" i="2"/>
  <c r="AF982" i="2"/>
  <c r="AF983" i="2"/>
  <c r="AF984" i="2"/>
  <c r="AF985" i="2"/>
  <c r="AF986" i="2"/>
  <c r="AF987" i="2"/>
  <c r="AF988" i="2"/>
  <c r="AF989" i="2"/>
  <c r="AF990" i="2"/>
  <c r="AF991" i="2"/>
  <c r="AF992" i="2"/>
  <c r="AF993" i="2"/>
  <c r="AF995" i="2"/>
  <c r="AF996" i="2"/>
  <c r="AF997" i="2"/>
  <c r="AF998" i="2"/>
  <c r="AF999" i="2"/>
  <c r="AF1000" i="2"/>
  <c r="AF1001" i="2"/>
  <c r="AF1003" i="2"/>
  <c r="AF1004" i="2"/>
  <c r="AF1005" i="2"/>
  <c r="AF1006" i="2"/>
  <c r="AF1007" i="2"/>
  <c r="AF1008" i="2"/>
  <c r="AF1009" i="2"/>
  <c r="AF1010" i="2"/>
  <c r="AF1011" i="2"/>
  <c r="AF1012" i="2"/>
  <c r="AF1013" i="2"/>
  <c r="AF1014" i="2"/>
  <c r="AF1015" i="2"/>
  <c r="AF1016" i="2"/>
  <c r="AF1023" i="2"/>
  <c r="AF1026" i="2"/>
  <c r="AF1027" i="2"/>
  <c r="AF1028" i="2"/>
  <c r="AF1029" i="2"/>
  <c r="AF1031" i="2"/>
  <c r="AF1032" i="2"/>
  <c r="AF1033" i="2"/>
  <c r="AF1034" i="2"/>
  <c r="AF1035" i="2"/>
  <c r="AF1036" i="2"/>
  <c r="AF1037" i="2"/>
  <c r="AF1038" i="2"/>
  <c r="AF1039" i="2"/>
  <c r="AF1040" i="2"/>
  <c r="AF1041" i="2"/>
  <c r="AF1042" i="2"/>
  <c r="AF1043" i="2"/>
  <c r="AF1044" i="2"/>
  <c r="AF1045" i="2"/>
  <c r="AF1046" i="2"/>
  <c r="AF1047" i="2"/>
  <c r="AF1048" i="2"/>
  <c r="AF1049" i="2"/>
  <c r="AF1050" i="2"/>
  <c r="AF1051" i="2"/>
  <c r="AF1052" i="2"/>
  <c r="AF1055" i="2"/>
  <c r="AF1056" i="2"/>
  <c r="AF1057" i="2"/>
  <c r="AF1061" i="2"/>
  <c r="AF1066" i="2"/>
  <c r="AF1067" i="2"/>
  <c r="AF1068" i="2"/>
  <c r="AF1069" i="2"/>
  <c r="AF1070" i="2"/>
  <c r="AF1071" i="2"/>
  <c r="AF1072" i="2"/>
  <c r="AF1073" i="2"/>
  <c r="AF1074" i="2"/>
  <c r="AF1075" i="2"/>
  <c r="AF1076" i="2"/>
  <c r="AF1077" i="2"/>
  <c r="AF1080" i="2"/>
  <c r="AF1084" i="2"/>
  <c r="AF1088" i="2"/>
  <c r="AF1089" i="2"/>
  <c r="AF1090" i="2"/>
  <c r="AF1092" i="2"/>
  <c r="AF1093" i="2"/>
  <c r="AF1098" i="2"/>
  <c r="AF1103" i="2"/>
  <c r="AF1104" i="2"/>
  <c r="AF1105" i="2"/>
  <c r="AF1106" i="2"/>
  <c r="AF1107" i="2"/>
  <c r="AF1108" i="2"/>
  <c r="AF1109" i="2"/>
  <c r="AF1110" i="2"/>
  <c r="AF1113" i="2"/>
  <c r="AF1114" i="2"/>
  <c r="AF1115" i="2"/>
  <c r="AF1116" i="2"/>
  <c r="AF1117" i="2"/>
  <c r="AF1118" i="2"/>
  <c r="AF1121" i="2"/>
  <c r="AF1122" i="2"/>
  <c r="AF1123" i="2"/>
  <c r="AF1124" i="2"/>
  <c r="AF1125" i="2"/>
  <c r="AF1135" i="2"/>
  <c r="AF1136" i="2"/>
  <c r="AF1137" i="2"/>
  <c r="AF1138" i="2"/>
  <c r="AF1139" i="2"/>
  <c r="AF1140" i="2"/>
  <c r="AF1141" i="2"/>
  <c r="AF1147" i="2"/>
  <c r="AF1148" i="2"/>
  <c r="AF1149" i="2"/>
  <c r="AF1150" i="2"/>
  <c r="AF1151" i="2"/>
  <c r="AF1153" i="2"/>
  <c r="AF1154" i="2"/>
  <c r="AF1160" i="2"/>
  <c r="AF1161" i="2"/>
  <c r="AF1162" i="2"/>
  <c r="AF1163" i="2"/>
  <c r="AF1164" i="2"/>
  <c r="AF1165" i="2"/>
  <c r="AF1168" i="2"/>
  <c r="AF1169" i="2"/>
  <c r="AF1170" i="2"/>
  <c r="AF1171" i="2"/>
  <c r="AF1172" i="2"/>
  <c r="AF1173" i="2"/>
  <c r="AF1174" i="2"/>
  <c r="AF1178" i="2"/>
  <c r="AF1179" i="2"/>
  <c r="AF1180" i="2"/>
  <c r="AF1181" i="2"/>
  <c r="AF1182" i="2"/>
  <c r="AF1195" i="2"/>
  <c r="AF1196" i="2"/>
  <c r="AF1197" i="2"/>
  <c r="AF1198" i="2"/>
  <c r="AF1199" i="2"/>
  <c r="AF1200" i="2"/>
  <c r="AF1201" i="2"/>
  <c r="AX2" i="2"/>
  <c r="AJ6" i="2"/>
  <c r="AJ7" i="2"/>
  <c r="AJ8" i="2"/>
  <c r="AJ9" i="2"/>
  <c r="AJ10" i="2"/>
  <c r="AJ11" i="2"/>
  <c r="AJ12" i="2"/>
  <c r="AJ13" i="2"/>
  <c r="AJ14" i="2"/>
  <c r="AJ15" i="2"/>
  <c r="AJ16" i="2"/>
  <c r="AJ17" i="2"/>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AJ47" i="2"/>
  <c r="AJ48" i="2"/>
  <c r="AJ49" i="2"/>
  <c r="AJ50" i="2"/>
  <c r="AJ51" i="2"/>
  <c r="AJ52" i="2"/>
  <c r="AJ53" i="2"/>
  <c r="AJ54" i="2"/>
  <c r="AJ55" i="2"/>
  <c r="AJ56" i="2"/>
  <c r="AJ57" i="2"/>
  <c r="AJ58" i="2"/>
  <c r="AJ59" i="2"/>
  <c r="AJ60" i="2"/>
  <c r="AJ61" i="2"/>
  <c r="AJ62" i="2"/>
  <c r="AJ63" i="2"/>
  <c r="AJ64" i="2"/>
  <c r="AJ65" i="2"/>
  <c r="AJ66" i="2"/>
  <c r="AJ67" i="2"/>
  <c r="AJ68" i="2"/>
  <c r="AJ69" i="2"/>
  <c r="AJ70" i="2"/>
  <c r="AJ71" i="2"/>
  <c r="AJ72" i="2"/>
  <c r="AJ73" i="2"/>
  <c r="AJ74" i="2"/>
  <c r="AJ75" i="2"/>
  <c r="AJ76" i="2"/>
  <c r="AJ77" i="2"/>
  <c r="AJ78" i="2"/>
  <c r="AJ79" i="2"/>
  <c r="AJ80" i="2"/>
  <c r="AJ81" i="2"/>
  <c r="AJ82" i="2"/>
  <c r="AJ83" i="2"/>
  <c r="AJ84" i="2"/>
  <c r="AJ85" i="2"/>
  <c r="AJ86" i="2"/>
  <c r="AJ87" i="2"/>
  <c r="AJ88" i="2"/>
  <c r="AJ89" i="2"/>
  <c r="AJ90" i="2"/>
  <c r="AJ91" i="2"/>
  <c r="AJ92" i="2"/>
  <c r="AJ93" i="2"/>
  <c r="AJ94" i="2"/>
  <c r="AJ95" i="2"/>
  <c r="AJ96" i="2"/>
  <c r="AJ97" i="2"/>
  <c r="AJ98" i="2"/>
  <c r="AJ99" i="2"/>
  <c r="AJ100" i="2"/>
  <c r="AJ101" i="2"/>
  <c r="AJ102" i="2"/>
  <c r="AJ103" i="2"/>
  <c r="AJ104" i="2"/>
  <c r="AJ105" i="2"/>
  <c r="AJ106" i="2"/>
  <c r="AJ107" i="2"/>
  <c r="AJ108" i="2"/>
  <c r="AJ109" i="2"/>
  <c r="AJ110" i="2"/>
  <c r="AJ111" i="2"/>
  <c r="AJ112" i="2"/>
  <c r="AJ113" i="2"/>
  <c r="AJ114" i="2"/>
  <c r="AJ115" i="2"/>
  <c r="AJ116" i="2"/>
  <c r="AJ117" i="2"/>
  <c r="AJ118" i="2"/>
  <c r="AJ119" i="2"/>
  <c r="AJ120" i="2"/>
  <c r="AJ121" i="2"/>
  <c r="AJ122" i="2"/>
  <c r="AJ123" i="2"/>
  <c r="AJ124" i="2"/>
  <c r="AJ125" i="2"/>
  <c r="AJ126" i="2"/>
  <c r="AJ127" i="2"/>
  <c r="AJ128" i="2"/>
  <c r="AJ129" i="2"/>
  <c r="AJ130" i="2"/>
  <c r="AJ131" i="2"/>
  <c r="AJ132" i="2"/>
  <c r="AJ133" i="2"/>
  <c r="AJ134" i="2"/>
  <c r="AJ135" i="2"/>
  <c r="AJ136" i="2"/>
  <c r="AJ137" i="2"/>
  <c r="AJ138" i="2"/>
  <c r="AJ139" i="2"/>
  <c r="AJ140" i="2"/>
  <c r="AJ141" i="2"/>
  <c r="AJ142" i="2"/>
  <c r="AJ143" i="2"/>
  <c r="AJ144" i="2"/>
  <c r="AJ145" i="2"/>
  <c r="AJ146" i="2"/>
  <c r="AJ147" i="2"/>
  <c r="AJ148" i="2"/>
  <c r="AJ149" i="2"/>
  <c r="AJ150" i="2"/>
  <c r="AJ151" i="2"/>
  <c r="AJ152" i="2"/>
  <c r="AJ153" i="2"/>
  <c r="AJ154" i="2"/>
  <c r="AJ155" i="2"/>
  <c r="AJ156" i="2"/>
  <c r="AJ157" i="2"/>
  <c r="AJ158" i="2"/>
  <c r="AJ159" i="2"/>
  <c r="AJ160" i="2"/>
  <c r="AJ161" i="2"/>
  <c r="AJ162" i="2"/>
  <c r="AJ163" i="2"/>
  <c r="AJ164" i="2"/>
  <c r="AJ165" i="2"/>
  <c r="AJ166" i="2"/>
  <c r="AJ167" i="2"/>
  <c r="AJ168" i="2"/>
  <c r="AJ169" i="2"/>
  <c r="AJ170" i="2"/>
  <c r="AJ171" i="2"/>
  <c r="AJ172" i="2"/>
  <c r="AJ173" i="2"/>
  <c r="AJ174" i="2"/>
  <c r="AJ175" i="2"/>
  <c r="AJ176" i="2"/>
  <c r="AJ177" i="2"/>
  <c r="AJ178" i="2"/>
  <c r="AJ179" i="2"/>
  <c r="AJ180" i="2"/>
  <c r="AJ181" i="2"/>
  <c r="AJ182" i="2"/>
  <c r="AJ183" i="2"/>
  <c r="AJ184" i="2"/>
  <c r="AJ185" i="2"/>
  <c r="AJ186" i="2"/>
  <c r="AJ187" i="2"/>
  <c r="AJ188" i="2"/>
  <c r="AJ189" i="2"/>
  <c r="AJ190" i="2"/>
  <c r="AJ191" i="2"/>
  <c r="AJ192" i="2"/>
  <c r="AJ193" i="2"/>
  <c r="AJ194" i="2"/>
  <c r="AJ195" i="2"/>
  <c r="AJ196" i="2"/>
  <c r="AJ197" i="2"/>
  <c r="AJ198" i="2"/>
  <c r="AJ199" i="2"/>
  <c r="AJ200" i="2"/>
  <c r="AJ201" i="2"/>
  <c r="AJ202" i="2"/>
  <c r="AJ204" i="2"/>
  <c r="AJ205" i="2"/>
  <c r="AJ206" i="2"/>
  <c r="AJ207" i="2"/>
  <c r="AJ208" i="2"/>
  <c r="AJ209" i="2"/>
  <c r="AJ210" i="2"/>
  <c r="AJ211" i="2"/>
  <c r="AJ212" i="2"/>
  <c r="AJ213" i="2"/>
  <c r="AJ214" i="2"/>
  <c r="AJ215" i="2"/>
  <c r="AJ216" i="2"/>
  <c r="AJ217" i="2"/>
  <c r="AJ218" i="2"/>
  <c r="AJ219" i="2"/>
  <c r="AJ220" i="2"/>
  <c r="AJ221" i="2"/>
  <c r="AJ222" i="2"/>
  <c r="AJ223" i="2"/>
  <c r="AJ224" i="2"/>
  <c r="AJ225" i="2"/>
  <c r="AJ226" i="2"/>
  <c r="AJ227" i="2"/>
  <c r="AJ228" i="2"/>
  <c r="AJ229" i="2"/>
  <c r="AJ230" i="2"/>
  <c r="AJ231" i="2"/>
  <c r="AJ232" i="2"/>
  <c r="AJ233" i="2"/>
  <c r="AJ234" i="2"/>
  <c r="AJ235" i="2"/>
  <c r="AJ236" i="2"/>
  <c r="AJ237" i="2"/>
  <c r="AJ238" i="2"/>
  <c r="AJ239" i="2"/>
  <c r="AJ240" i="2"/>
  <c r="AJ241" i="2"/>
  <c r="AJ242" i="2"/>
  <c r="AJ243" i="2"/>
  <c r="AJ244" i="2"/>
  <c r="AJ245" i="2"/>
  <c r="AJ246" i="2"/>
  <c r="AJ247" i="2"/>
  <c r="AJ248" i="2"/>
  <c r="AJ249" i="2"/>
  <c r="AJ250" i="2"/>
  <c r="AJ251" i="2"/>
  <c r="AJ252" i="2"/>
  <c r="AJ253" i="2"/>
  <c r="AJ254" i="2"/>
  <c r="AJ255" i="2"/>
  <c r="AJ256" i="2"/>
  <c r="AJ257" i="2"/>
  <c r="AJ258" i="2"/>
  <c r="AJ259" i="2"/>
  <c r="AJ260" i="2"/>
  <c r="AJ261" i="2"/>
  <c r="AJ262" i="2"/>
  <c r="AJ263" i="2"/>
  <c r="AJ264" i="2"/>
  <c r="AJ265" i="2"/>
  <c r="AJ266" i="2"/>
  <c r="AJ267" i="2"/>
  <c r="AJ268" i="2"/>
  <c r="AJ269" i="2"/>
  <c r="AJ270" i="2"/>
  <c r="AJ271" i="2"/>
  <c r="AJ272" i="2"/>
  <c r="AJ273" i="2"/>
  <c r="AJ274" i="2"/>
  <c r="AJ275" i="2"/>
  <c r="AJ276" i="2"/>
  <c r="AJ277" i="2"/>
  <c r="AJ278" i="2"/>
  <c r="AJ279" i="2"/>
  <c r="AJ280" i="2"/>
  <c r="AJ281" i="2"/>
  <c r="AJ282" i="2"/>
  <c r="AJ283" i="2"/>
  <c r="AJ284" i="2"/>
  <c r="AJ285" i="2"/>
  <c r="AJ286" i="2"/>
  <c r="AJ287" i="2"/>
  <c r="AJ288" i="2"/>
  <c r="AJ289" i="2"/>
  <c r="AJ290" i="2"/>
  <c r="AJ291" i="2"/>
  <c r="AJ292" i="2"/>
  <c r="AJ293" i="2"/>
  <c r="AJ294" i="2"/>
  <c r="AJ295" i="2"/>
  <c r="AJ296" i="2"/>
  <c r="AJ297" i="2"/>
  <c r="AJ298" i="2"/>
  <c r="AJ299" i="2"/>
  <c r="AJ300" i="2"/>
  <c r="AJ301" i="2"/>
  <c r="AJ302" i="2"/>
  <c r="AJ303" i="2"/>
  <c r="AJ304" i="2"/>
  <c r="AJ305" i="2"/>
  <c r="AJ306" i="2"/>
  <c r="AJ307" i="2"/>
  <c r="AJ308" i="2"/>
  <c r="AJ309" i="2"/>
  <c r="AJ310" i="2"/>
  <c r="AJ311" i="2"/>
  <c r="AJ312" i="2"/>
  <c r="AJ313" i="2"/>
  <c r="AJ314" i="2"/>
  <c r="AJ315" i="2"/>
  <c r="AJ316" i="2"/>
  <c r="AJ317" i="2"/>
  <c r="AJ318" i="2"/>
  <c r="AJ319" i="2"/>
  <c r="AJ320" i="2"/>
  <c r="AJ321" i="2"/>
  <c r="AJ322" i="2"/>
  <c r="AJ323" i="2"/>
  <c r="AJ324" i="2"/>
  <c r="AJ325" i="2"/>
  <c r="AJ326" i="2"/>
  <c r="AJ327" i="2"/>
  <c r="AJ328" i="2"/>
  <c r="AJ329" i="2"/>
  <c r="AJ330" i="2"/>
  <c r="AJ331" i="2"/>
  <c r="AJ332" i="2"/>
  <c r="AJ333" i="2"/>
  <c r="AJ334" i="2"/>
  <c r="AJ335" i="2"/>
  <c r="AJ336" i="2"/>
  <c r="AJ337" i="2"/>
  <c r="AJ338" i="2"/>
  <c r="AJ339" i="2"/>
  <c r="AJ340" i="2"/>
  <c r="AJ341" i="2"/>
  <c r="AJ342" i="2"/>
  <c r="AJ343" i="2"/>
  <c r="AJ344" i="2"/>
  <c r="AJ345" i="2"/>
  <c r="AJ346" i="2"/>
  <c r="AJ347" i="2"/>
  <c r="AJ348" i="2"/>
  <c r="AJ349" i="2"/>
  <c r="AJ350" i="2"/>
  <c r="AJ351" i="2"/>
  <c r="AJ352" i="2"/>
  <c r="AJ353" i="2"/>
  <c r="AJ354" i="2"/>
  <c r="AJ355" i="2"/>
  <c r="AJ356" i="2"/>
  <c r="AJ357" i="2"/>
  <c r="AJ358" i="2"/>
  <c r="AJ359" i="2"/>
  <c r="AJ360" i="2"/>
  <c r="AJ361" i="2"/>
  <c r="AJ362" i="2"/>
  <c r="AJ363" i="2"/>
  <c r="AJ364" i="2"/>
  <c r="AJ365" i="2"/>
  <c r="AJ366" i="2"/>
  <c r="AJ367" i="2"/>
  <c r="AJ368" i="2"/>
  <c r="AJ369" i="2"/>
  <c r="AJ370" i="2"/>
  <c r="AJ371" i="2"/>
  <c r="AJ372" i="2"/>
  <c r="AJ373" i="2"/>
  <c r="AJ374" i="2"/>
  <c r="AJ375" i="2"/>
  <c r="AJ376" i="2"/>
  <c r="AJ377" i="2"/>
  <c r="AJ378" i="2"/>
  <c r="AJ379" i="2"/>
  <c r="AJ380" i="2"/>
  <c r="AJ381" i="2"/>
  <c r="AJ382" i="2"/>
  <c r="AJ383" i="2"/>
  <c r="AJ384" i="2"/>
  <c r="AJ385" i="2"/>
  <c r="AJ386" i="2"/>
  <c r="AJ387" i="2"/>
  <c r="AJ388" i="2"/>
  <c r="AJ389" i="2"/>
  <c r="AJ390" i="2"/>
  <c r="AJ391" i="2"/>
  <c r="AJ392" i="2"/>
  <c r="AJ393" i="2"/>
  <c r="AJ394" i="2"/>
  <c r="AJ395" i="2"/>
  <c r="AJ396" i="2"/>
  <c r="AJ397" i="2"/>
  <c r="AJ398" i="2"/>
  <c r="AJ399" i="2"/>
  <c r="AJ400" i="2"/>
  <c r="AJ401" i="2"/>
  <c r="AJ402" i="2"/>
  <c r="AJ403" i="2"/>
  <c r="AJ404" i="2"/>
  <c r="AJ405" i="2"/>
  <c r="AJ406" i="2"/>
  <c r="AJ407" i="2"/>
  <c r="AJ408" i="2"/>
  <c r="AJ409" i="2"/>
  <c r="AJ410" i="2"/>
  <c r="AJ411" i="2"/>
  <c r="AJ412" i="2"/>
  <c r="AJ413" i="2"/>
  <c r="AJ414" i="2"/>
  <c r="AJ415" i="2"/>
  <c r="AJ416" i="2"/>
  <c r="AJ417" i="2"/>
  <c r="AJ418" i="2"/>
  <c r="AJ419" i="2"/>
  <c r="AJ420" i="2"/>
  <c r="AJ421" i="2"/>
  <c r="AJ422" i="2"/>
  <c r="AJ423" i="2"/>
  <c r="AJ424" i="2"/>
  <c r="AJ425" i="2"/>
  <c r="AJ426" i="2"/>
  <c r="AJ427" i="2"/>
  <c r="AJ428" i="2"/>
  <c r="AJ429" i="2"/>
  <c r="AJ430" i="2"/>
  <c r="AJ431" i="2"/>
  <c r="AJ432" i="2"/>
  <c r="AJ433" i="2"/>
  <c r="AJ434" i="2"/>
  <c r="AJ435" i="2"/>
  <c r="AJ436" i="2"/>
  <c r="AJ437" i="2"/>
  <c r="AJ438" i="2"/>
  <c r="AJ439" i="2"/>
  <c r="AJ440" i="2"/>
  <c r="AJ441" i="2"/>
  <c r="AJ442" i="2"/>
  <c r="AJ443" i="2"/>
  <c r="AJ444" i="2"/>
  <c r="AJ445" i="2"/>
  <c r="AJ446" i="2"/>
  <c r="AJ447" i="2"/>
  <c r="AJ448" i="2"/>
  <c r="AJ449" i="2"/>
  <c r="AJ450" i="2"/>
  <c r="AJ451" i="2"/>
  <c r="AJ452" i="2"/>
  <c r="AJ453" i="2"/>
  <c r="AJ454" i="2"/>
  <c r="AJ455" i="2"/>
  <c r="AJ456" i="2"/>
  <c r="AJ457" i="2"/>
  <c r="AJ458" i="2"/>
  <c r="AJ459" i="2"/>
  <c r="AJ460" i="2"/>
  <c r="AJ461" i="2"/>
  <c r="AJ462" i="2"/>
  <c r="AJ463" i="2"/>
  <c r="AJ464" i="2"/>
  <c r="AJ465" i="2"/>
  <c r="AJ466" i="2"/>
  <c r="AJ467" i="2"/>
  <c r="AJ468" i="2"/>
  <c r="AJ469" i="2"/>
  <c r="AJ470" i="2"/>
  <c r="AJ471" i="2"/>
  <c r="AJ472" i="2"/>
  <c r="AJ473" i="2"/>
  <c r="AJ474" i="2"/>
  <c r="AJ475" i="2"/>
  <c r="AJ476" i="2"/>
  <c r="AJ477" i="2"/>
  <c r="AJ478" i="2"/>
  <c r="AJ479" i="2"/>
  <c r="AJ480" i="2"/>
  <c r="AJ481" i="2"/>
  <c r="AJ482" i="2"/>
  <c r="AJ483" i="2"/>
  <c r="AJ484" i="2"/>
  <c r="AJ485" i="2"/>
  <c r="AJ486" i="2"/>
  <c r="AJ487" i="2"/>
  <c r="AJ488" i="2"/>
  <c r="AJ489" i="2"/>
  <c r="AJ490" i="2"/>
  <c r="AJ491" i="2"/>
  <c r="AJ492" i="2"/>
  <c r="AJ493" i="2"/>
  <c r="AJ494" i="2"/>
  <c r="AJ495" i="2"/>
  <c r="AJ496" i="2"/>
  <c r="AJ497" i="2"/>
  <c r="AJ498" i="2"/>
  <c r="AJ499" i="2"/>
  <c r="AJ500" i="2"/>
  <c r="AJ501" i="2"/>
  <c r="AJ502" i="2"/>
  <c r="AJ503" i="2"/>
  <c r="AJ504" i="2"/>
  <c r="AJ505" i="2"/>
  <c r="AJ506" i="2"/>
  <c r="AJ507" i="2"/>
  <c r="AJ508" i="2"/>
  <c r="AJ509" i="2"/>
  <c r="AJ510" i="2"/>
  <c r="AJ511" i="2"/>
  <c r="AJ512" i="2"/>
  <c r="AJ513" i="2"/>
  <c r="AJ514" i="2"/>
  <c r="AJ515" i="2"/>
  <c r="AJ516" i="2"/>
  <c r="AJ517" i="2"/>
  <c r="AJ518" i="2"/>
  <c r="AJ519" i="2"/>
  <c r="AJ520" i="2"/>
  <c r="AJ521" i="2"/>
  <c r="AJ522" i="2"/>
  <c r="AJ523" i="2"/>
  <c r="AJ524" i="2"/>
  <c r="AJ525" i="2"/>
  <c r="AJ526" i="2"/>
  <c r="AJ527" i="2"/>
  <c r="AJ528" i="2"/>
  <c r="AJ529" i="2"/>
  <c r="AJ530" i="2"/>
  <c r="AJ531" i="2"/>
  <c r="AJ532" i="2"/>
  <c r="AJ533" i="2"/>
  <c r="AJ534" i="2"/>
  <c r="AJ535" i="2"/>
  <c r="AJ536" i="2"/>
  <c r="AJ537" i="2"/>
  <c r="AJ538" i="2"/>
  <c r="AJ539" i="2"/>
  <c r="AJ540" i="2"/>
  <c r="AJ541" i="2"/>
  <c r="AJ542" i="2"/>
  <c r="AJ543" i="2"/>
  <c r="AJ544" i="2"/>
  <c r="AJ545" i="2"/>
  <c r="AJ546" i="2"/>
  <c r="AJ547" i="2"/>
  <c r="AJ548" i="2"/>
  <c r="AJ549" i="2"/>
  <c r="AJ550" i="2"/>
  <c r="AJ551" i="2"/>
  <c r="AJ552" i="2"/>
  <c r="AJ553" i="2"/>
  <c r="AJ554" i="2"/>
  <c r="AJ555" i="2"/>
  <c r="AJ556" i="2"/>
  <c r="AJ557" i="2"/>
  <c r="AJ558" i="2"/>
  <c r="AJ559" i="2"/>
  <c r="AJ560" i="2"/>
  <c r="AJ561" i="2"/>
  <c r="AJ562" i="2"/>
  <c r="AJ563" i="2"/>
  <c r="AJ564" i="2"/>
  <c r="AJ565" i="2"/>
  <c r="AJ566" i="2"/>
  <c r="AJ567" i="2"/>
  <c r="AJ568" i="2"/>
  <c r="AJ569" i="2"/>
  <c r="AJ570" i="2"/>
  <c r="AJ571" i="2"/>
  <c r="AJ572" i="2"/>
  <c r="AJ573" i="2"/>
  <c r="AJ574" i="2"/>
  <c r="AJ575" i="2"/>
  <c r="AJ576" i="2"/>
  <c r="AJ577" i="2"/>
  <c r="AJ578" i="2"/>
  <c r="AJ579" i="2"/>
  <c r="AJ580" i="2"/>
  <c r="AJ581" i="2"/>
  <c r="AJ582" i="2"/>
  <c r="AJ583" i="2"/>
  <c r="AJ584" i="2"/>
  <c r="AJ585" i="2"/>
  <c r="AJ586" i="2"/>
  <c r="AJ587" i="2"/>
  <c r="AJ588" i="2"/>
  <c r="AJ589" i="2"/>
  <c r="AJ590" i="2"/>
  <c r="AJ591" i="2"/>
  <c r="AJ592" i="2"/>
  <c r="AJ593" i="2"/>
  <c r="AJ594" i="2"/>
  <c r="AJ595" i="2"/>
  <c r="AJ596" i="2"/>
  <c r="AJ597" i="2"/>
  <c r="AJ598" i="2"/>
  <c r="AJ599" i="2"/>
  <c r="AJ600" i="2"/>
  <c r="AJ601" i="2"/>
  <c r="AJ602" i="2"/>
  <c r="AJ603" i="2"/>
  <c r="AJ604" i="2"/>
  <c r="AJ605" i="2"/>
  <c r="AJ606" i="2"/>
  <c r="AJ607" i="2"/>
  <c r="AJ608" i="2"/>
  <c r="AJ609" i="2"/>
  <c r="AJ610" i="2"/>
  <c r="AJ611" i="2"/>
  <c r="AJ612" i="2"/>
  <c r="AJ613" i="2"/>
  <c r="AJ614" i="2"/>
  <c r="AJ615" i="2"/>
  <c r="AJ616" i="2"/>
  <c r="AJ617" i="2"/>
  <c r="AJ618" i="2"/>
  <c r="AJ619" i="2"/>
  <c r="AJ620" i="2"/>
  <c r="AJ621" i="2"/>
  <c r="AJ622" i="2"/>
  <c r="AJ623" i="2"/>
  <c r="AJ624" i="2"/>
  <c r="AJ625" i="2"/>
  <c r="AJ626" i="2"/>
  <c r="AJ627" i="2"/>
  <c r="AJ628" i="2"/>
  <c r="AJ629" i="2"/>
  <c r="AJ630" i="2"/>
  <c r="AJ631" i="2"/>
  <c r="AJ632" i="2"/>
  <c r="AJ633" i="2"/>
  <c r="AJ634" i="2"/>
  <c r="AJ635" i="2"/>
  <c r="AJ636" i="2"/>
  <c r="AJ637" i="2"/>
  <c r="AJ638" i="2"/>
  <c r="AJ639" i="2"/>
  <c r="AJ640" i="2"/>
  <c r="AJ641" i="2"/>
  <c r="AJ642" i="2"/>
  <c r="AJ643" i="2"/>
  <c r="AJ644" i="2"/>
  <c r="AJ645" i="2"/>
  <c r="AJ646" i="2"/>
  <c r="AJ647" i="2"/>
  <c r="AJ648" i="2"/>
  <c r="AJ649" i="2"/>
  <c r="AJ650" i="2"/>
  <c r="AJ651" i="2"/>
  <c r="AJ652" i="2"/>
  <c r="AJ653" i="2"/>
  <c r="AJ654" i="2"/>
  <c r="AJ655" i="2"/>
  <c r="AJ656" i="2"/>
  <c r="AJ657" i="2"/>
  <c r="AJ658" i="2"/>
  <c r="AJ659" i="2"/>
  <c r="AJ660" i="2"/>
  <c r="AJ661" i="2"/>
  <c r="AJ662" i="2"/>
  <c r="AJ663" i="2"/>
  <c r="AJ664" i="2"/>
  <c r="AJ665" i="2"/>
  <c r="AJ666" i="2"/>
  <c r="AJ667" i="2"/>
  <c r="AJ668" i="2"/>
  <c r="AJ669" i="2"/>
  <c r="AJ670" i="2"/>
  <c r="AJ671" i="2"/>
  <c r="AJ672" i="2"/>
  <c r="AJ673" i="2"/>
  <c r="AJ674" i="2"/>
  <c r="AJ675" i="2"/>
  <c r="AJ676" i="2"/>
  <c r="AJ677" i="2"/>
  <c r="AJ678" i="2"/>
  <c r="AJ679" i="2"/>
  <c r="AJ680" i="2"/>
  <c r="AJ681" i="2"/>
  <c r="AJ682" i="2"/>
  <c r="AJ683" i="2"/>
  <c r="AJ684" i="2"/>
  <c r="AJ685" i="2"/>
  <c r="AJ686" i="2"/>
  <c r="AJ687" i="2"/>
  <c r="AJ688" i="2"/>
  <c r="AJ689" i="2"/>
  <c r="AJ690" i="2"/>
  <c r="AJ691" i="2"/>
  <c r="AJ692" i="2"/>
  <c r="AJ693" i="2"/>
  <c r="AJ694" i="2"/>
  <c r="AJ695" i="2"/>
  <c r="AJ696" i="2"/>
  <c r="AJ697" i="2"/>
  <c r="AJ698" i="2"/>
  <c r="AJ699" i="2"/>
  <c r="AJ700" i="2"/>
  <c r="AJ701" i="2"/>
  <c r="AJ702" i="2"/>
  <c r="AJ703" i="2"/>
  <c r="AJ704" i="2"/>
  <c r="AJ705" i="2"/>
  <c r="AJ706" i="2"/>
  <c r="AJ707" i="2"/>
  <c r="AJ708" i="2"/>
  <c r="AJ709" i="2"/>
  <c r="AJ710" i="2"/>
  <c r="AJ711" i="2"/>
  <c r="AJ712" i="2"/>
  <c r="AJ713" i="2"/>
  <c r="AJ714" i="2"/>
  <c r="AJ715" i="2"/>
  <c r="AJ716" i="2"/>
  <c r="AJ717" i="2"/>
  <c r="AJ718" i="2"/>
  <c r="AJ719" i="2"/>
  <c r="AJ720" i="2"/>
  <c r="AJ721" i="2"/>
  <c r="AJ722" i="2"/>
  <c r="AJ723" i="2"/>
  <c r="AJ724" i="2"/>
  <c r="AJ725" i="2"/>
  <c r="AJ726" i="2"/>
  <c r="AJ727" i="2"/>
  <c r="AJ728" i="2"/>
  <c r="AJ729" i="2"/>
  <c r="AJ730" i="2"/>
  <c r="AJ731" i="2"/>
  <c r="AJ732" i="2"/>
  <c r="AJ733" i="2"/>
  <c r="AJ734" i="2"/>
  <c r="AJ735" i="2"/>
  <c r="AJ736" i="2"/>
  <c r="AJ738" i="2"/>
  <c r="AJ739" i="2"/>
  <c r="AJ740" i="2"/>
  <c r="AJ741" i="2"/>
  <c r="AJ742" i="2"/>
  <c r="AJ743" i="2"/>
  <c r="AJ744" i="2"/>
  <c r="AJ745" i="2"/>
  <c r="AJ746" i="2"/>
  <c r="AJ747" i="2"/>
  <c r="AJ748" i="2"/>
  <c r="AJ749" i="2"/>
  <c r="AJ750" i="2"/>
  <c r="AJ751" i="2"/>
  <c r="AJ752" i="2"/>
  <c r="AJ753" i="2"/>
  <c r="AJ754" i="2"/>
  <c r="AJ755" i="2"/>
  <c r="AJ756" i="2"/>
  <c r="AJ757" i="2"/>
  <c r="AJ758" i="2"/>
  <c r="AJ759" i="2"/>
  <c r="AJ760" i="2"/>
  <c r="AJ761" i="2"/>
  <c r="AJ762" i="2"/>
  <c r="AJ763" i="2"/>
  <c r="AJ764" i="2"/>
  <c r="AJ765" i="2"/>
  <c r="AJ766" i="2"/>
  <c r="AJ767" i="2"/>
  <c r="AJ768" i="2"/>
  <c r="AJ769" i="2"/>
  <c r="AJ770" i="2"/>
  <c r="AJ771" i="2"/>
  <c r="AJ772" i="2"/>
  <c r="AJ773" i="2"/>
  <c r="AJ774" i="2"/>
  <c r="AJ775" i="2"/>
  <c r="AJ776" i="2"/>
  <c r="AJ777" i="2"/>
  <c r="AJ778" i="2"/>
  <c r="AJ779" i="2"/>
  <c r="AJ780" i="2"/>
  <c r="AJ781" i="2"/>
  <c r="AJ782" i="2"/>
  <c r="AJ783" i="2"/>
  <c r="AJ784" i="2"/>
  <c r="AJ785" i="2"/>
  <c r="AJ786" i="2"/>
  <c r="AJ787" i="2"/>
  <c r="AJ788" i="2"/>
  <c r="AJ789" i="2"/>
  <c r="AJ790" i="2"/>
  <c r="AJ791" i="2"/>
  <c r="AJ792" i="2"/>
  <c r="AJ793" i="2"/>
  <c r="AJ794" i="2"/>
  <c r="AJ795" i="2"/>
  <c r="AJ796" i="2"/>
  <c r="AJ797" i="2"/>
  <c r="AJ798" i="2"/>
  <c r="AJ799" i="2"/>
  <c r="AJ800" i="2"/>
  <c r="AJ801" i="2"/>
  <c r="AJ802" i="2"/>
  <c r="AJ803" i="2"/>
  <c r="AJ804" i="2"/>
  <c r="AJ805" i="2"/>
  <c r="AJ806" i="2"/>
  <c r="AJ807" i="2"/>
  <c r="AJ808" i="2"/>
  <c r="AJ809" i="2"/>
  <c r="AJ810" i="2"/>
  <c r="AJ811" i="2"/>
  <c r="AJ812" i="2"/>
  <c r="AJ813" i="2"/>
  <c r="AJ814" i="2"/>
  <c r="AJ815" i="2"/>
  <c r="AJ816" i="2"/>
  <c r="AJ817" i="2"/>
  <c r="AJ818" i="2"/>
  <c r="AJ819" i="2"/>
  <c r="AJ820" i="2"/>
  <c r="AJ821" i="2"/>
  <c r="AJ822" i="2"/>
  <c r="AJ823" i="2"/>
  <c r="AJ824" i="2"/>
  <c r="AJ825" i="2"/>
  <c r="AJ826" i="2"/>
  <c r="AJ827" i="2"/>
  <c r="AJ828" i="2"/>
  <c r="AJ829" i="2"/>
  <c r="AJ830" i="2"/>
  <c r="AJ831" i="2"/>
  <c r="AJ832" i="2"/>
  <c r="AJ833" i="2"/>
  <c r="AJ834" i="2"/>
  <c r="AJ835" i="2"/>
  <c r="AJ836" i="2"/>
  <c r="AJ837" i="2"/>
  <c r="AJ838" i="2"/>
  <c r="AJ839" i="2"/>
  <c r="AJ840" i="2"/>
  <c r="AJ841" i="2"/>
  <c r="AJ842" i="2"/>
  <c r="AJ843" i="2"/>
  <c r="AJ844" i="2"/>
  <c r="AJ845" i="2"/>
  <c r="AJ846" i="2"/>
  <c r="AJ847" i="2"/>
  <c r="AJ848" i="2"/>
  <c r="AJ849" i="2"/>
  <c r="AJ850" i="2"/>
  <c r="AJ851" i="2"/>
  <c r="AJ852" i="2"/>
  <c r="AJ853" i="2"/>
  <c r="AJ854" i="2"/>
  <c r="AJ855" i="2"/>
  <c r="AJ856" i="2"/>
  <c r="AJ857" i="2"/>
  <c r="AJ858" i="2"/>
  <c r="AJ859" i="2"/>
  <c r="AJ860" i="2"/>
  <c r="AJ861" i="2"/>
  <c r="AJ862" i="2"/>
  <c r="AJ863" i="2"/>
  <c r="AJ864" i="2"/>
  <c r="AJ865" i="2"/>
  <c r="AJ866" i="2"/>
  <c r="AJ867" i="2"/>
  <c r="AJ868" i="2"/>
  <c r="AJ869" i="2"/>
  <c r="AJ870" i="2"/>
  <c r="AJ871" i="2"/>
  <c r="AJ872" i="2"/>
  <c r="AJ873" i="2"/>
  <c r="AJ874" i="2"/>
  <c r="AJ875" i="2"/>
  <c r="AJ876" i="2"/>
  <c r="AJ877" i="2"/>
  <c r="AJ878" i="2"/>
  <c r="AJ879" i="2"/>
  <c r="AJ880" i="2"/>
  <c r="AJ881" i="2"/>
  <c r="AJ882" i="2"/>
  <c r="AJ883" i="2"/>
  <c r="AJ884" i="2"/>
  <c r="AJ885" i="2"/>
  <c r="AJ886" i="2"/>
  <c r="AJ887" i="2"/>
  <c r="AJ888" i="2"/>
  <c r="AJ889" i="2"/>
  <c r="AJ890" i="2"/>
  <c r="AJ891" i="2"/>
  <c r="AJ892" i="2"/>
  <c r="AJ893" i="2"/>
  <c r="AJ894" i="2"/>
  <c r="AJ895" i="2"/>
  <c r="AJ896" i="2"/>
  <c r="AJ897" i="2"/>
  <c r="AJ898" i="2"/>
  <c r="AJ899" i="2"/>
  <c r="AJ900" i="2"/>
  <c r="AJ901" i="2"/>
  <c r="AJ902" i="2"/>
  <c r="AJ903" i="2"/>
  <c r="AJ904" i="2"/>
  <c r="AJ905" i="2"/>
  <c r="AJ906" i="2"/>
  <c r="AJ907" i="2"/>
  <c r="AJ908" i="2"/>
  <c r="AJ909" i="2"/>
  <c r="AJ1094" i="2"/>
  <c r="AJ737" i="2"/>
  <c r="AJ910" i="2"/>
  <c r="AJ911" i="2"/>
  <c r="AJ912" i="2"/>
  <c r="AJ913" i="2"/>
  <c r="AJ914" i="2"/>
  <c r="AJ915" i="2"/>
  <c r="AJ916" i="2"/>
  <c r="AJ917" i="2"/>
  <c r="AJ918" i="2"/>
  <c r="AJ919" i="2"/>
  <c r="AJ920" i="2"/>
  <c r="AJ921" i="2"/>
  <c r="AJ922" i="2"/>
  <c r="AJ923" i="2"/>
  <c r="AJ924" i="2"/>
  <c r="AJ925" i="2"/>
  <c r="AJ926" i="2"/>
  <c r="AJ927" i="2"/>
  <c r="AJ928" i="2"/>
  <c r="AJ929" i="2"/>
  <c r="AJ930" i="2"/>
  <c r="AJ931" i="2"/>
  <c r="AJ932" i="2"/>
  <c r="AJ933" i="2"/>
  <c r="AJ934" i="2"/>
  <c r="AJ935" i="2"/>
  <c r="AJ936" i="2"/>
  <c r="AJ937" i="2"/>
  <c r="AJ938" i="2"/>
  <c r="AJ939" i="2"/>
  <c r="AJ940" i="2"/>
  <c r="AJ941" i="2"/>
  <c r="AJ942" i="2"/>
  <c r="AJ943" i="2"/>
  <c r="AJ944" i="2"/>
  <c r="AJ945" i="2"/>
  <c r="AJ946" i="2"/>
  <c r="AJ947" i="2"/>
  <c r="AJ948" i="2"/>
  <c r="AJ949" i="2"/>
  <c r="AJ950" i="2"/>
  <c r="AJ951" i="2"/>
  <c r="AJ952" i="2"/>
  <c r="AJ953" i="2"/>
  <c r="AJ954" i="2"/>
  <c r="AJ955" i="2"/>
  <c r="AJ956" i="2"/>
  <c r="AJ957" i="2"/>
  <c r="AJ958" i="2"/>
  <c r="AJ959" i="2"/>
  <c r="AJ960" i="2"/>
  <c r="AJ961" i="2"/>
  <c r="AJ962" i="2"/>
  <c r="AJ963" i="2"/>
  <c r="AJ964" i="2"/>
  <c r="AJ965" i="2"/>
  <c r="AJ966" i="2"/>
  <c r="AJ967" i="2"/>
  <c r="AJ968" i="2"/>
  <c r="AJ969" i="2"/>
  <c r="AJ970" i="2"/>
  <c r="AJ971" i="2"/>
  <c r="AJ972" i="2"/>
  <c r="AJ973" i="2"/>
  <c r="AJ974" i="2"/>
  <c r="AJ975" i="2"/>
  <c r="AJ976" i="2"/>
  <c r="AJ977" i="2"/>
  <c r="AJ978" i="2"/>
  <c r="AJ979" i="2"/>
  <c r="AJ980" i="2"/>
  <c r="AJ981" i="2"/>
  <c r="AJ982" i="2"/>
  <c r="AJ983" i="2"/>
  <c r="AJ984" i="2"/>
  <c r="AJ985" i="2"/>
  <c r="AJ986" i="2"/>
  <c r="AJ987" i="2"/>
  <c r="AJ988" i="2"/>
  <c r="AJ989" i="2"/>
  <c r="AJ990" i="2"/>
  <c r="AJ991" i="2"/>
  <c r="AJ992" i="2"/>
  <c r="AJ993" i="2"/>
  <c r="AJ994" i="2"/>
  <c r="AJ995" i="2"/>
  <c r="AJ996" i="2"/>
  <c r="AJ997" i="2"/>
  <c r="AJ998" i="2"/>
  <c r="AJ999" i="2"/>
  <c r="AJ1000" i="2"/>
  <c r="AJ1001" i="2"/>
  <c r="AJ1002" i="2"/>
  <c r="AJ1003" i="2"/>
  <c r="AJ1004" i="2"/>
  <c r="AJ1005" i="2"/>
  <c r="AJ1006" i="2"/>
  <c r="AJ1007" i="2"/>
  <c r="AJ1008" i="2"/>
  <c r="AJ1009" i="2"/>
  <c r="AJ1010" i="2"/>
  <c r="AJ1011" i="2"/>
  <c r="AJ1012" i="2"/>
  <c r="AJ1013" i="2"/>
  <c r="AJ1014" i="2"/>
  <c r="AJ1015" i="2"/>
  <c r="AJ1016" i="2"/>
  <c r="AJ1017" i="2"/>
  <c r="AJ1018" i="2"/>
  <c r="AJ1019" i="2"/>
  <c r="AJ1020" i="2"/>
  <c r="AJ1021" i="2"/>
  <c r="AJ1022" i="2"/>
  <c r="AJ1023" i="2"/>
  <c r="AJ1024" i="2"/>
  <c r="AJ1025" i="2"/>
  <c r="AJ1026" i="2"/>
  <c r="AJ1027" i="2"/>
  <c r="AJ1028" i="2"/>
  <c r="AJ1030" i="2"/>
  <c r="AJ1031" i="2"/>
  <c r="AJ1032" i="2"/>
  <c r="AJ1033" i="2"/>
  <c r="AJ1034" i="2"/>
  <c r="AJ1035" i="2"/>
  <c r="AJ1036" i="2"/>
  <c r="AJ1037" i="2"/>
  <c r="AJ1038" i="2"/>
  <c r="AJ1039" i="2"/>
  <c r="AJ1040" i="2"/>
  <c r="AJ1041" i="2"/>
  <c r="AJ1042" i="2"/>
  <c r="AJ1043" i="2"/>
  <c r="AJ1044" i="2"/>
  <c r="AJ1045" i="2"/>
  <c r="AJ1046" i="2"/>
  <c r="AJ1047" i="2"/>
  <c r="AJ1048" i="2"/>
  <c r="AJ1049" i="2"/>
  <c r="AJ1050" i="2"/>
  <c r="AJ1051" i="2"/>
  <c r="AJ1052" i="2"/>
  <c r="AJ1053" i="2"/>
  <c r="AJ1054" i="2"/>
  <c r="AJ1055" i="2"/>
  <c r="AJ1056" i="2"/>
  <c r="AJ1057" i="2"/>
  <c r="AJ1058" i="2"/>
  <c r="AJ1059" i="2"/>
  <c r="AJ1060" i="2"/>
  <c r="AJ1061" i="2"/>
  <c r="AJ1062" i="2"/>
  <c r="AJ1063" i="2"/>
  <c r="AJ1064" i="2"/>
  <c r="AJ1065" i="2"/>
  <c r="AJ1066" i="2"/>
  <c r="AJ1067" i="2"/>
  <c r="AJ1068" i="2"/>
  <c r="AJ1069" i="2"/>
  <c r="AJ1070" i="2"/>
  <c r="AJ1071" i="2"/>
  <c r="AJ1072" i="2"/>
  <c r="AJ1073" i="2"/>
  <c r="AJ1074" i="2"/>
  <c r="AJ1075" i="2"/>
  <c r="AJ1076" i="2"/>
  <c r="AJ1077" i="2"/>
  <c r="AJ1078" i="2"/>
  <c r="AJ1079" i="2"/>
  <c r="AJ1080" i="2"/>
  <c r="AJ1081" i="2"/>
  <c r="AJ1082" i="2"/>
  <c r="AJ1083" i="2"/>
  <c r="AJ1084" i="2"/>
  <c r="AJ1085" i="2"/>
  <c r="AJ1086" i="2"/>
  <c r="AJ1087" i="2"/>
  <c r="AJ1088" i="2"/>
  <c r="AJ1089" i="2"/>
  <c r="AJ1090" i="2"/>
  <c r="AJ1092" i="2"/>
  <c r="AJ1093" i="2"/>
  <c r="AJ1095" i="2"/>
  <c r="AJ1096" i="2"/>
  <c r="AJ1097" i="2"/>
  <c r="AJ1098" i="2"/>
  <c r="AJ1099" i="2"/>
  <c r="AJ1100" i="2"/>
  <c r="AJ1101" i="2"/>
  <c r="AJ1102" i="2"/>
  <c r="AJ1103" i="2"/>
  <c r="AJ1104" i="2"/>
  <c r="AJ1105" i="2"/>
  <c r="AJ1106" i="2"/>
  <c r="AJ1107" i="2"/>
  <c r="AJ1108" i="2"/>
  <c r="AJ1109" i="2"/>
  <c r="AJ1110" i="2"/>
  <c r="AJ1111" i="2"/>
  <c r="AJ1112" i="2"/>
  <c r="AJ1113" i="2"/>
  <c r="AJ1114" i="2"/>
  <c r="AJ1115" i="2"/>
  <c r="AJ1116" i="2"/>
  <c r="AJ1117" i="2"/>
  <c r="AJ1118" i="2"/>
  <c r="AJ1119" i="2"/>
  <c r="AJ1120" i="2"/>
  <c r="AJ1121" i="2"/>
  <c r="AJ1122" i="2"/>
  <c r="AJ1123" i="2"/>
  <c r="AJ1124" i="2"/>
  <c r="AJ1125" i="2"/>
  <c r="AJ1126" i="2"/>
  <c r="AJ1127" i="2"/>
  <c r="AJ1128" i="2"/>
  <c r="AJ1129" i="2"/>
  <c r="AJ1130" i="2"/>
  <c r="AJ1131" i="2"/>
  <c r="AJ1132" i="2"/>
  <c r="AJ1133" i="2"/>
  <c r="AJ1134" i="2"/>
  <c r="AJ1135" i="2"/>
  <c r="AJ1136" i="2"/>
  <c r="AJ1137" i="2"/>
  <c r="AJ1138" i="2"/>
  <c r="AJ1139" i="2"/>
  <c r="AJ1140" i="2"/>
  <c r="AJ1141" i="2"/>
  <c r="AJ1142" i="2"/>
  <c r="AJ1143" i="2"/>
  <c r="AJ1144" i="2"/>
  <c r="AJ1145" i="2"/>
  <c r="AJ1146" i="2"/>
  <c r="AJ1147" i="2"/>
  <c r="AJ1148" i="2"/>
  <c r="AJ1149" i="2"/>
  <c r="AJ1150" i="2"/>
  <c r="AJ1151" i="2"/>
  <c r="AJ1152" i="2"/>
  <c r="AJ1153" i="2"/>
  <c r="AJ1154" i="2"/>
  <c r="AJ1155" i="2"/>
  <c r="AJ1156" i="2"/>
  <c r="AJ1157" i="2"/>
  <c r="AJ1158" i="2"/>
  <c r="AJ1159" i="2"/>
  <c r="AJ1160" i="2"/>
  <c r="AJ1161" i="2"/>
  <c r="AJ1162" i="2"/>
  <c r="AJ1163" i="2"/>
  <c r="AJ1164" i="2"/>
  <c r="AJ1165" i="2"/>
  <c r="AJ1166" i="2"/>
  <c r="AJ1167" i="2"/>
  <c r="AJ1168" i="2"/>
  <c r="AJ1169" i="2"/>
  <c r="AJ1170" i="2"/>
  <c r="AJ1171" i="2"/>
  <c r="AJ1172" i="2"/>
  <c r="AJ1173" i="2"/>
  <c r="AJ1174" i="2"/>
  <c r="AJ1175" i="2"/>
  <c r="AJ1176" i="2"/>
  <c r="AJ1177" i="2"/>
  <c r="AJ1178" i="2"/>
  <c r="AJ1179" i="2"/>
  <c r="AJ1180" i="2"/>
  <c r="AJ1181" i="2"/>
  <c r="AJ1182" i="2"/>
  <c r="AJ1183" i="2"/>
  <c r="AJ1184" i="2"/>
  <c r="AJ1185" i="2"/>
  <c r="AJ1186" i="2"/>
  <c r="AJ1187" i="2"/>
  <c r="AJ1188" i="2"/>
  <c r="AJ1189" i="2"/>
  <c r="AJ1190" i="2"/>
  <c r="AJ1191" i="2"/>
  <c r="AJ1192" i="2"/>
  <c r="AJ1193" i="2"/>
  <c r="AJ1194" i="2"/>
  <c r="AJ1195" i="2"/>
  <c r="AJ1196" i="2"/>
  <c r="AJ1197" i="2"/>
  <c r="AJ1198" i="2"/>
  <c r="AJ1199" i="2"/>
  <c r="AJ1200" i="2"/>
  <c r="AJ1201" i="2"/>
  <c r="AJ1202" i="2"/>
  <c r="AJ1203" i="2"/>
  <c r="AJ1204" i="2"/>
  <c r="AJ5" i="2"/>
  <c r="AW2" i="2"/>
  <c r="AH6" i="2"/>
  <c r="AH7" i="2"/>
  <c r="AH8" i="2"/>
  <c r="AH9" i="2"/>
  <c r="AH10" i="2"/>
  <c r="AH11" i="2"/>
  <c r="AH12" i="2"/>
  <c r="AH13" i="2"/>
  <c r="AH14" i="2"/>
  <c r="AH15" i="2"/>
  <c r="AH16" i="2"/>
  <c r="AH17"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AH127" i="2"/>
  <c r="AH128" i="2"/>
  <c r="AH129" i="2"/>
  <c r="AH130" i="2"/>
  <c r="AH131" i="2"/>
  <c r="AH132" i="2"/>
  <c r="AH133" i="2"/>
  <c r="AH134" i="2"/>
  <c r="AH135" i="2"/>
  <c r="AH136" i="2"/>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245" i="2"/>
  <c r="AH246" i="2"/>
  <c r="AH247" i="2"/>
  <c r="AH248" i="2"/>
  <c r="AH249" i="2"/>
  <c r="AH250" i="2"/>
  <c r="AH251" i="2"/>
  <c r="AH252" i="2"/>
  <c r="AH253" i="2"/>
  <c r="AH254" i="2"/>
  <c r="AH255" i="2"/>
  <c r="AH256" i="2"/>
  <c r="AH257" i="2"/>
  <c r="AH258" i="2"/>
  <c r="AH259" i="2"/>
  <c r="AH260" i="2"/>
  <c r="AH261" i="2"/>
  <c r="AH262" i="2"/>
  <c r="AH263" i="2"/>
  <c r="AH264" i="2"/>
  <c r="AH265" i="2"/>
  <c r="AH266" i="2"/>
  <c r="AH267" i="2"/>
  <c r="AH268" i="2"/>
  <c r="AH269" i="2"/>
  <c r="AH270" i="2"/>
  <c r="AH271" i="2"/>
  <c r="AH272" i="2"/>
  <c r="AH273" i="2"/>
  <c r="AH274" i="2"/>
  <c r="AH275" i="2"/>
  <c r="AH276" i="2"/>
  <c r="AH277" i="2"/>
  <c r="AH278" i="2"/>
  <c r="AH279" i="2"/>
  <c r="AH280" i="2"/>
  <c r="AH281" i="2"/>
  <c r="AH282" i="2"/>
  <c r="AH283" i="2"/>
  <c r="AH284" i="2"/>
  <c r="AH285" i="2"/>
  <c r="AH286" i="2"/>
  <c r="AH287" i="2"/>
  <c r="AH288" i="2"/>
  <c r="AH289" i="2"/>
  <c r="AH290" i="2"/>
  <c r="AH291" i="2"/>
  <c r="AH292" i="2"/>
  <c r="AH293" i="2"/>
  <c r="AH294" i="2"/>
  <c r="AH295" i="2"/>
  <c r="AH296" i="2"/>
  <c r="AH297" i="2"/>
  <c r="AH298" i="2"/>
  <c r="AH299" i="2"/>
  <c r="AH300" i="2"/>
  <c r="AH301" i="2"/>
  <c r="AH302" i="2"/>
  <c r="AH303" i="2"/>
  <c r="AH304" i="2"/>
  <c r="AH305" i="2"/>
  <c r="AH306" i="2"/>
  <c r="AH307" i="2"/>
  <c r="AH308" i="2"/>
  <c r="AH309" i="2"/>
  <c r="AH310" i="2"/>
  <c r="AH311" i="2"/>
  <c r="AH312" i="2"/>
  <c r="AH313" i="2"/>
  <c r="AH314" i="2"/>
  <c r="AH315" i="2"/>
  <c r="AH316" i="2"/>
  <c r="AH317" i="2"/>
  <c r="AH318" i="2"/>
  <c r="AH319" i="2"/>
  <c r="AH320" i="2"/>
  <c r="AH321" i="2"/>
  <c r="AH322" i="2"/>
  <c r="AH323" i="2"/>
  <c r="AH324" i="2"/>
  <c r="AH325" i="2"/>
  <c r="AH326" i="2"/>
  <c r="AH327" i="2"/>
  <c r="AH328" i="2"/>
  <c r="AH329" i="2"/>
  <c r="AH330" i="2"/>
  <c r="AH331" i="2"/>
  <c r="AH332" i="2"/>
  <c r="AH333" i="2"/>
  <c r="AH334" i="2"/>
  <c r="AH335" i="2"/>
  <c r="AH336" i="2"/>
  <c r="AH337" i="2"/>
  <c r="AH338" i="2"/>
  <c r="AH339" i="2"/>
  <c r="AH340" i="2"/>
  <c r="AH341" i="2"/>
  <c r="AH342" i="2"/>
  <c r="AH343" i="2"/>
  <c r="AH344" i="2"/>
  <c r="AH345" i="2"/>
  <c r="AH346" i="2"/>
  <c r="AH347" i="2"/>
  <c r="AH348" i="2"/>
  <c r="AH349" i="2"/>
  <c r="AH350" i="2"/>
  <c r="AH351" i="2"/>
  <c r="AH352" i="2"/>
  <c r="AH353" i="2"/>
  <c r="AH354" i="2"/>
  <c r="AH355" i="2"/>
  <c r="AH356" i="2"/>
  <c r="AH357" i="2"/>
  <c r="AH358" i="2"/>
  <c r="AH359" i="2"/>
  <c r="AH360" i="2"/>
  <c r="AH361" i="2"/>
  <c r="AH362" i="2"/>
  <c r="AH363" i="2"/>
  <c r="AH364" i="2"/>
  <c r="AH365" i="2"/>
  <c r="AH366" i="2"/>
  <c r="AH367" i="2"/>
  <c r="AH368" i="2"/>
  <c r="AH369" i="2"/>
  <c r="AH370" i="2"/>
  <c r="AH371" i="2"/>
  <c r="AH372" i="2"/>
  <c r="AH373" i="2"/>
  <c r="AH374" i="2"/>
  <c r="AH375" i="2"/>
  <c r="AH376" i="2"/>
  <c r="AH377" i="2"/>
  <c r="AH378" i="2"/>
  <c r="AH379" i="2"/>
  <c r="AH380" i="2"/>
  <c r="AH381" i="2"/>
  <c r="AH382" i="2"/>
  <c r="AH383" i="2"/>
  <c r="AH384" i="2"/>
  <c r="AH385" i="2"/>
  <c r="AH386" i="2"/>
  <c r="AH387" i="2"/>
  <c r="AH388" i="2"/>
  <c r="AH389" i="2"/>
  <c r="AH390" i="2"/>
  <c r="AH391" i="2"/>
  <c r="AH392" i="2"/>
  <c r="AH393" i="2"/>
  <c r="AH394" i="2"/>
  <c r="AH395" i="2"/>
  <c r="AH396" i="2"/>
  <c r="AH397" i="2"/>
  <c r="AH398" i="2"/>
  <c r="AH399" i="2"/>
  <c r="AH400" i="2"/>
  <c r="AH401" i="2"/>
  <c r="AH402" i="2"/>
  <c r="AH403" i="2"/>
  <c r="AH404" i="2"/>
  <c r="AH405" i="2"/>
  <c r="AH406" i="2"/>
  <c r="AH407" i="2"/>
  <c r="AH408" i="2"/>
  <c r="AH409" i="2"/>
  <c r="AH410" i="2"/>
  <c r="AH411" i="2"/>
  <c r="AH412" i="2"/>
  <c r="AH413" i="2"/>
  <c r="AH414" i="2"/>
  <c r="AH415" i="2"/>
  <c r="AH416" i="2"/>
  <c r="AH417" i="2"/>
  <c r="AH418" i="2"/>
  <c r="AH419" i="2"/>
  <c r="AH420" i="2"/>
  <c r="AH421" i="2"/>
  <c r="AH422" i="2"/>
  <c r="AH423" i="2"/>
  <c r="AH424" i="2"/>
  <c r="AH425" i="2"/>
  <c r="AH426" i="2"/>
  <c r="AH427" i="2"/>
  <c r="AH428" i="2"/>
  <c r="AH429" i="2"/>
  <c r="AH430" i="2"/>
  <c r="AH431" i="2"/>
  <c r="AH432" i="2"/>
  <c r="AH433" i="2"/>
  <c r="AH434" i="2"/>
  <c r="AH435" i="2"/>
  <c r="AH436" i="2"/>
  <c r="AH437" i="2"/>
  <c r="AH438" i="2"/>
  <c r="AH439" i="2"/>
  <c r="AH440" i="2"/>
  <c r="AH441" i="2"/>
  <c r="AH442" i="2"/>
  <c r="AH443" i="2"/>
  <c r="AH444" i="2"/>
  <c r="AH445" i="2"/>
  <c r="AH446" i="2"/>
  <c r="AH447" i="2"/>
  <c r="AH448" i="2"/>
  <c r="AH449" i="2"/>
  <c r="AH450" i="2"/>
  <c r="AH451" i="2"/>
  <c r="AH452" i="2"/>
  <c r="AH453" i="2"/>
  <c r="AH454" i="2"/>
  <c r="AH455" i="2"/>
  <c r="AH456" i="2"/>
  <c r="AH457" i="2"/>
  <c r="AH458" i="2"/>
  <c r="AH459" i="2"/>
  <c r="AH460" i="2"/>
  <c r="AH461" i="2"/>
  <c r="AH462" i="2"/>
  <c r="AH463" i="2"/>
  <c r="AH464" i="2"/>
  <c r="AH465" i="2"/>
  <c r="AH466" i="2"/>
  <c r="AH467" i="2"/>
  <c r="AH468" i="2"/>
  <c r="AH469" i="2"/>
  <c r="AH470" i="2"/>
  <c r="AH471" i="2"/>
  <c r="AH472" i="2"/>
  <c r="AH473" i="2"/>
  <c r="AH474" i="2"/>
  <c r="AH475" i="2"/>
  <c r="AH476" i="2"/>
  <c r="AH477" i="2"/>
  <c r="AH478" i="2"/>
  <c r="AH479" i="2"/>
  <c r="AH480" i="2"/>
  <c r="AH481" i="2"/>
  <c r="AH482" i="2"/>
  <c r="AH483" i="2"/>
  <c r="AH484" i="2"/>
  <c r="AH485" i="2"/>
  <c r="AH486" i="2"/>
  <c r="AH487" i="2"/>
  <c r="AH488" i="2"/>
  <c r="AH489" i="2"/>
  <c r="AH490" i="2"/>
  <c r="AH491" i="2"/>
  <c r="AH492" i="2"/>
  <c r="AH493" i="2"/>
  <c r="AH494" i="2"/>
  <c r="AH495" i="2"/>
  <c r="AH496" i="2"/>
  <c r="AH497" i="2"/>
  <c r="AH498" i="2"/>
  <c r="AH499" i="2"/>
  <c r="AH500" i="2"/>
  <c r="AH501" i="2"/>
  <c r="AH502" i="2"/>
  <c r="AH503" i="2"/>
  <c r="AH504" i="2"/>
  <c r="AH505" i="2"/>
  <c r="AH506" i="2"/>
  <c r="AH507" i="2"/>
  <c r="AH508" i="2"/>
  <c r="AH509" i="2"/>
  <c r="AH510" i="2"/>
  <c r="AH511" i="2"/>
  <c r="AH512" i="2"/>
  <c r="AH513" i="2"/>
  <c r="AH514" i="2"/>
  <c r="AH515" i="2"/>
  <c r="AH516" i="2"/>
  <c r="AH517" i="2"/>
  <c r="AH518" i="2"/>
  <c r="AH519" i="2"/>
  <c r="AH520" i="2"/>
  <c r="AH521" i="2"/>
  <c r="AH522" i="2"/>
  <c r="AH523" i="2"/>
  <c r="AH524" i="2"/>
  <c r="AH525" i="2"/>
  <c r="AH526" i="2"/>
  <c r="AH527" i="2"/>
  <c r="AH528" i="2"/>
  <c r="AH529" i="2"/>
  <c r="AH530" i="2"/>
  <c r="AH531" i="2"/>
  <c r="AH532" i="2"/>
  <c r="AH533" i="2"/>
  <c r="AH534" i="2"/>
  <c r="AH535" i="2"/>
  <c r="AH536" i="2"/>
  <c r="AH537" i="2"/>
  <c r="AH538" i="2"/>
  <c r="AH539" i="2"/>
  <c r="AH540" i="2"/>
  <c r="AH541" i="2"/>
  <c r="AH542" i="2"/>
  <c r="AH543" i="2"/>
  <c r="AH544" i="2"/>
  <c r="AH545" i="2"/>
  <c r="AH546" i="2"/>
  <c r="AH547" i="2"/>
  <c r="AH548" i="2"/>
  <c r="AH549" i="2"/>
  <c r="AH550" i="2"/>
  <c r="AH551" i="2"/>
  <c r="AH552" i="2"/>
  <c r="AH553" i="2"/>
  <c r="AH554" i="2"/>
  <c r="AH555" i="2"/>
  <c r="AH556" i="2"/>
  <c r="AH557" i="2"/>
  <c r="AH558" i="2"/>
  <c r="AH559" i="2"/>
  <c r="AH560" i="2"/>
  <c r="AH561" i="2"/>
  <c r="AH562" i="2"/>
  <c r="AH563" i="2"/>
  <c r="AH564" i="2"/>
  <c r="AH565" i="2"/>
  <c r="AH566" i="2"/>
  <c r="AH567" i="2"/>
  <c r="AH568" i="2"/>
  <c r="AH569" i="2"/>
  <c r="AH570" i="2"/>
  <c r="AH571" i="2"/>
  <c r="AH572" i="2"/>
  <c r="AH573" i="2"/>
  <c r="AH574" i="2"/>
  <c r="AH575" i="2"/>
  <c r="AH576" i="2"/>
  <c r="AH577" i="2"/>
  <c r="AH578" i="2"/>
  <c r="AH579" i="2"/>
  <c r="AH580" i="2"/>
  <c r="AH581" i="2"/>
  <c r="AH582" i="2"/>
  <c r="AH583" i="2"/>
  <c r="AH584" i="2"/>
  <c r="AH585" i="2"/>
  <c r="AH586" i="2"/>
  <c r="AH587" i="2"/>
  <c r="AH588" i="2"/>
  <c r="AH589" i="2"/>
  <c r="AH590" i="2"/>
  <c r="AH591" i="2"/>
  <c r="AH592" i="2"/>
  <c r="AH593" i="2"/>
  <c r="AH594" i="2"/>
  <c r="AH595" i="2"/>
  <c r="AH596" i="2"/>
  <c r="AH597" i="2"/>
  <c r="AH598" i="2"/>
  <c r="AH599" i="2"/>
  <c r="AH600" i="2"/>
  <c r="AH601" i="2"/>
  <c r="AH602" i="2"/>
  <c r="AH603" i="2"/>
  <c r="AH604" i="2"/>
  <c r="AH605" i="2"/>
  <c r="AH606" i="2"/>
  <c r="AH607" i="2"/>
  <c r="AH608" i="2"/>
  <c r="AH609" i="2"/>
  <c r="AH610" i="2"/>
  <c r="AH611" i="2"/>
  <c r="AH612" i="2"/>
  <c r="AH613" i="2"/>
  <c r="AH614" i="2"/>
  <c r="AH615" i="2"/>
  <c r="AH616" i="2"/>
  <c r="AH617" i="2"/>
  <c r="AH618" i="2"/>
  <c r="AH619" i="2"/>
  <c r="AH620" i="2"/>
  <c r="AH621" i="2"/>
  <c r="AH622" i="2"/>
  <c r="AH623" i="2"/>
  <c r="AH624" i="2"/>
  <c r="AH625" i="2"/>
  <c r="AH626" i="2"/>
  <c r="AH627" i="2"/>
  <c r="AH628" i="2"/>
  <c r="AH629" i="2"/>
  <c r="AH630" i="2"/>
  <c r="AH631" i="2"/>
  <c r="AH632" i="2"/>
  <c r="AH633" i="2"/>
  <c r="AH634" i="2"/>
  <c r="AH635" i="2"/>
  <c r="AH636" i="2"/>
  <c r="AH637" i="2"/>
  <c r="AH638" i="2"/>
  <c r="AH639" i="2"/>
  <c r="AH640" i="2"/>
  <c r="AH641" i="2"/>
  <c r="AH642" i="2"/>
  <c r="AH643" i="2"/>
  <c r="AH644" i="2"/>
  <c r="AH645" i="2"/>
  <c r="AH646" i="2"/>
  <c r="AH647" i="2"/>
  <c r="AH648" i="2"/>
  <c r="AH649" i="2"/>
  <c r="AH650" i="2"/>
  <c r="AH651" i="2"/>
  <c r="AH652" i="2"/>
  <c r="AH653" i="2"/>
  <c r="AH654" i="2"/>
  <c r="AH655" i="2"/>
  <c r="AH656" i="2"/>
  <c r="AH657" i="2"/>
  <c r="AH658" i="2"/>
  <c r="AH659" i="2"/>
  <c r="AH660" i="2"/>
  <c r="AH661" i="2"/>
  <c r="AH662" i="2"/>
  <c r="AH663" i="2"/>
  <c r="AH664" i="2"/>
  <c r="AH665" i="2"/>
  <c r="AH666" i="2"/>
  <c r="AH667" i="2"/>
  <c r="AH668" i="2"/>
  <c r="AH669" i="2"/>
  <c r="AH670" i="2"/>
  <c r="AH671" i="2"/>
  <c r="AH672" i="2"/>
  <c r="AH673" i="2"/>
  <c r="AH674" i="2"/>
  <c r="AH675" i="2"/>
  <c r="AH676" i="2"/>
  <c r="AH677" i="2"/>
  <c r="AH678" i="2"/>
  <c r="AH679" i="2"/>
  <c r="AH680" i="2"/>
  <c r="AH681" i="2"/>
  <c r="AH682" i="2"/>
  <c r="AH683" i="2"/>
  <c r="AH684" i="2"/>
  <c r="AH685" i="2"/>
  <c r="AH686" i="2"/>
  <c r="AH687" i="2"/>
  <c r="AH688" i="2"/>
  <c r="AH689" i="2"/>
  <c r="AH690" i="2"/>
  <c r="AH691" i="2"/>
  <c r="AH692" i="2"/>
  <c r="AH693" i="2"/>
  <c r="AH694" i="2"/>
  <c r="AH695" i="2"/>
  <c r="AH696" i="2"/>
  <c r="AH697" i="2"/>
  <c r="AH698" i="2"/>
  <c r="AH699" i="2"/>
  <c r="AH700" i="2"/>
  <c r="AH701" i="2"/>
  <c r="AH702" i="2"/>
  <c r="AH703" i="2"/>
  <c r="AH704" i="2"/>
  <c r="AH705" i="2"/>
  <c r="AH706" i="2"/>
  <c r="AH707" i="2"/>
  <c r="AH708" i="2"/>
  <c r="AH709" i="2"/>
  <c r="AH710" i="2"/>
  <c r="AH711" i="2"/>
  <c r="AH712" i="2"/>
  <c r="AH713" i="2"/>
  <c r="AH714" i="2"/>
  <c r="AH715" i="2"/>
  <c r="AH716" i="2"/>
  <c r="AH717" i="2"/>
  <c r="AH718" i="2"/>
  <c r="AH719" i="2"/>
  <c r="AH720" i="2"/>
  <c r="AH721" i="2"/>
  <c r="AH722" i="2"/>
  <c r="AH723" i="2"/>
  <c r="AH724" i="2"/>
  <c r="AH725" i="2"/>
  <c r="AH726" i="2"/>
  <c r="AH727" i="2"/>
  <c r="AH728" i="2"/>
  <c r="AH729" i="2"/>
  <c r="AH730" i="2"/>
  <c r="AH731" i="2"/>
  <c r="AH732" i="2"/>
  <c r="AH733" i="2"/>
  <c r="AH734" i="2"/>
  <c r="AH735" i="2"/>
  <c r="AH736" i="2"/>
  <c r="AH738" i="2"/>
  <c r="AH739" i="2"/>
  <c r="AH740" i="2"/>
  <c r="AH741" i="2"/>
  <c r="AH742" i="2"/>
  <c r="AH743" i="2"/>
  <c r="AH744" i="2"/>
  <c r="AH745" i="2"/>
  <c r="AH746" i="2"/>
  <c r="AH747" i="2"/>
  <c r="AH748" i="2"/>
  <c r="AH749" i="2"/>
  <c r="AH750" i="2"/>
  <c r="AH751" i="2"/>
  <c r="AH752" i="2"/>
  <c r="AH753" i="2"/>
  <c r="AH754" i="2"/>
  <c r="AH755" i="2"/>
  <c r="AH756" i="2"/>
  <c r="AH757" i="2"/>
  <c r="AH758" i="2"/>
  <c r="AH759" i="2"/>
  <c r="AH760" i="2"/>
  <c r="AH761" i="2"/>
  <c r="AH762" i="2"/>
  <c r="AH763" i="2"/>
  <c r="AH764" i="2"/>
  <c r="AH765" i="2"/>
  <c r="AH766" i="2"/>
  <c r="AH767" i="2"/>
  <c r="AH768" i="2"/>
  <c r="AH769" i="2"/>
  <c r="AH770" i="2"/>
  <c r="AH771" i="2"/>
  <c r="AH772" i="2"/>
  <c r="AH773" i="2"/>
  <c r="AH774" i="2"/>
  <c r="AH775" i="2"/>
  <c r="AH776" i="2"/>
  <c r="AH777" i="2"/>
  <c r="AH778" i="2"/>
  <c r="AH779" i="2"/>
  <c r="AH780" i="2"/>
  <c r="AH781" i="2"/>
  <c r="AH782" i="2"/>
  <c r="AH783" i="2"/>
  <c r="AH784" i="2"/>
  <c r="AH785" i="2"/>
  <c r="AH786" i="2"/>
  <c r="AH787" i="2"/>
  <c r="AH788" i="2"/>
  <c r="AH789" i="2"/>
  <c r="AH790" i="2"/>
  <c r="AH791" i="2"/>
  <c r="AH792" i="2"/>
  <c r="AH793" i="2"/>
  <c r="AH794" i="2"/>
  <c r="AH795" i="2"/>
  <c r="AH796" i="2"/>
  <c r="AH797" i="2"/>
  <c r="AH798" i="2"/>
  <c r="AH799" i="2"/>
  <c r="AH800" i="2"/>
  <c r="AH801" i="2"/>
  <c r="AH802" i="2"/>
  <c r="AH803" i="2"/>
  <c r="AH804" i="2"/>
  <c r="AH805" i="2"/>
  <c r="AH806" i="2"/>
  <c r="AH807" i="2"/>
  <c r="AH808" i="2"/>
  <c r="AH809" i="2"/>
  <c r="AH810" i="2"/>
  <c r="AH811" i="2"/>
  <c r="AH812" i="2"/>
  <c r="AH813" i="2"/>
  <c r="AH814" i="2"/>
  <c r="AH815" i="2"/>
  <c r="AH816" i="2"/>
  <c r="AH817" i="2"/>
  <c r="AH818" i="2"/>
  <c r="AH819" i="2"/>
  <c r="AH820" i="2"/>
  <c r="AH821" i="2"/>
  <c r="AH822" i="2"/>
  <c r="AH823" i="2"/>
  <c r="AH824" i="2"/>
  <c r="AH825" i="2"/>
  <c r="AH826" i="2"/>
  <c r="AH827" i="2"/>
  <c r="AH828" i="2"/>
  <c r="AH829" i="2"/>
  <c r="AH830" i="2"/>
  <c r="AH831" i="2"/>
  <c r="AH832" i="2"/>
  <c r="AH833" i="2"/>
  <c r="AH834" i="2"/>
  <c r="AH835" i="2"/>
  <c r="AH836" i="2"/>
  <c r="AH837" i="2"/>
  <c r="AH838" i="2"/>
  <c r="AH839" i="2"/>
  <c r="AH840" i="2"/>
  <c r="AH841" i="2"/>
  <c r="AH842" i="2"/>
  <c r="AH843" i="2"/>
  <c r="AH844" i="2"/>
  <c r="AH845" i="2"/>
  <c r="AH846" i="2"/>
  <c r="AH847" i="2"/>
  <c r="AH848" i="2"/>
  <c r="AH849" i="2"/>
  <c r="AH850" i="2"/>
  <c r="AH851" i="2"/>
  <c r="AH852" i="2"/>
  <c r="AH853" i="2"/>
  <c r="AH854" i="2"/>
  <c r="AH855" i="2"/>
  <c r="AH856" i="2"/>
  <c r="AH857" i="2"/>
  <c r="AH858" i="2"/>
  <c r="AH859" i="2"/>
  <c r="AH860" i="2"/>
  <c r="AH861" i="2"/>
  <c r="AH862" i="2"/>
  <c r="AH863" i="2"/>
  <c r="AH864" i="2"/>
  <c r="AH865" i="2"/>
  <c r="AH866" i="2"/>
  <c r="AH867" i="2"/>
  <c r="AH868" i="2"/>
  <c r="AH869" i="2"/>
  <c r="AH870" i="2"/>
  <c r="AH871" i="2"/>
  <c r="AH872" i="2"/>
  <c r="AH873" i="2"/>
  <c r="AH874" i="2"/>
  <c r="AH875" i="2"/>
  <c r="AH876" i="2"/>
  <c r="AH877" i="2"/>
  <c r="AH878" i="2"/>
  <c r="AH879" i="2"/>
  <c r="AH880" i="2"/>
  <c r="AH881" i="2"/>
  <c r="AH882" i="2"/>
  <c r="AH883" i="2"/>
  <c r="AH884" i="2"/>
  <c r="AH885" i="2"/>
  <c r="AH886" i="2"/>
  <c r="AH887" i="2"/>
  <c r="AH888" i="2"/>
  <c r="AH889" i="2"/>
  <c r="AH890" i="2"/>
  <c r="AH891" i="2"/>
  <c r="AH892" i="2"/>
  <c r="AH893" i="2"/>
  <c r="AH894" i="2"/>
  <c r="AH895" i="2"/>
  <c r="AH896" i="2"/>
  <c r="AH897" i="2"/>
  <c r="AH898" i="2"/>
  <c r="AH899" i="2"/>
  <c r="AH900" i="2"/>
  <c r="AH901" i="2"/>
  <c r="AH902" i="2"/>
  <c r="AH903" i="2"/>
  <c r="AH904" i="2"/>
  <c r="AH905" i="2"/>
  <c r="AH906" i="2"/>
  <c r="AH907" i="2"/>
  <c r="AH908" i="2"/>
  <c r="AH909" i="2"/>
  <c r="AH1094" i="2"/>
  <c r="AH737" i="2"/>
  <c r="AH910" i="2"/>
  <c r="AH911" i="2"/>
  <c r="AH912" i="2"/>
  <c r="AH913" i="2"/>
  <c r="AH914" i="2"/>
  <c r="AH915" i="2"/>
  <c r="AH916" i="2"/>
  <c r="AH917" i="2"/>
  <c r="AH918" i="2"/>
  <c r="AH919" i="2"/>
  <c r="AH920" i="2"/>
  <c r="AH921" i="2"/>
  <c r="AH922" i="2"/>
  <c r="AH923" i="2"/>
  <c r="AH924" i="2"/>
  <c r="AH925" i="2"/>
  <c r="AH926" i="2"/>
  <c r="AH927" i="2"/>
  <c r="AH928" i="2"/>
  <c r="AH929" i="2"/>
  <c r="AH930" i="2"/>
  <c r="AH931" i="2"/>
  <c r="AH932" i="2"/>
  <c r="AH933" i="2"/>
  <c r="AH934" i="2"/>
  <c r="AH935" i="2"/>
  <c r="AH936" i="2"/>
  <c r="AH937" i="2"/>
  <c r="AH938" i="2"/>
  <c r="AH939" i="2"/>
  <c r="AH940" i="2"/>
  <c r="AH941" i="2"/>
  <c r="AH942" i="2"/>
  <c r="AH943" i="2"/>
  <c r="AH944" i="2"/>
  <c r="AH945" i="2"/>
  <c r="AH946" i="2"/>
  <c r="AH947" i="2"/>
  <c r="AH948" i="2"/>
  <c r="AH949" i="2"/>
  <c r="AH950" i="2"/>
  <c r="AH951" i="2"/>
  <c r="AH952" i="2"/>
  <c r="AH953" i="2"/>
  <c r="AH954" i="2"/>
  <c r="AH955" i="2"/>
  <c r="AH956" i="2"/>
  <c r="AH957" i="2"/>
  <c r="AH958" i="2"/>
  <c r="AH959" i="2"/>
  <c r="AH960" i="2"/>
  <c r="AH961" i="2"/>
  <c r="AH962" i="2"/>
  <c r="AH963" i="2"/>
  <c r="AH964" i="2"/>
  <c r="AH965" i="2"/>
  <c r="AH966" i="2"/>
  <c r="AH967" i="2"/>
  <c r="AH968" i="2"/>
  <c r="AH969" i="2"/>
  <c r="AH970" i="2"/>
  <c r="AH971" i="2"/>
  <c r="AH972" i="2"/>
  <c r="AH973" i="2"/>
  <c r="AH974" i="2"/>
  <c r="AH975" i="2"/>
  <c r="AH976" i="2"/>
  <c r="AH977" i="2"/>
  <c r="AH978" i="2"/>
  <c r="AH979" i="2"/>
  <c r="AH980" i="2"/>
  <c r="AH981" i="2"/>
  <c r="AH982" i="2"/>
  <c r="AH983" i="2"/>
  <c r="AH984" i="2"/>
  <c r="AH985" i="2"/>
  <c r="AH986" i="2"/>
  <c r="AH987" i="2"/>
  <c r="AH988" i="2"/>
  <c r="AH989" i="2"/>
  <c r="AH990" i="2"/>
  <c r="AH991" i="2"/>
  <c r="AH992" i="2"/>
  <c r="AH993" i="2"/>
  <c r="AH994" i="2"/>
  <c r="AH995" i="2"/>
  <c r="AH996" i="2"/>
  <c r="AH997" i="2"/>
  <c r="AH998" i="2"/>
  <c r="AH999" i="2"/>
  <c r="AH1000" i="2"/>
  <c r="AH1001" i="2"/>
  <c r="AH1002" i="2"/>
  <c r="AH1003" i="2"/>
  <c r="AH1004" i="2"/>
  <c r="AH1005" i="2"/>
  <c r="AH1006" i="2"/>
  <c r="AH1007" i="2"/>
  <c r="AH1008" i="2"/>
  <c r="AH1009" i="2"/>
  <c r="AH1010" i="2"/>
  <c r="AH1011" i="2"/>
  <c r="AH1012" i="2"/>
  <c r="AH1013" i="2"/>
  <c r="AH1014" i="2"/>
  <c r="AH1015" i="2"/>
  <c r="AH1016" i="2"/>
  <c r="AH1017" i="2"/>
  <c r="AH1018" i="2"/>
  <c r="AH1019" i="2"/>
  <c r="AH1020" i="2"/>
  <c r="AH1021" i="2"/>
  <c r="AH1022" i="2"/>
  <c r="AH1023" i="2"/>
  <c r="AH1024" i="2"/>
  <c r="AH1025" i="2"/>
  <c r="AH1026" i="2"/>
  <c r="AH1027" i="2"/>
  <c r="AH1028" i="2"/>
  <c r="AH1030" i="2"/>
  <c r="AH1031" i="2"/>
  <c r="AH1032" i="2"/>
  <c r="AH1033" i="2"/>
  <c r="AH1034" i="2"/>
  <c r="AH1035" i="2"/>
  <c r="AH1036" i="2"/>
  <c r="AH1037" i="2"/>
  <c r="AH1038" i="2"/>
  <c r="AH1039" i="2"/>
  <c r="AH1040" i="2"/>
  <c r="AH1041" i="2"/>
  <c r="AH1042" i="2"/>
  <c r="AH1043" i="2"/>
  <c r="AH1044" i="2"/>
  <c r="AH1045" i="2"/>
  <c r="AH1046" i="2"/>
  <c r="AH1047" i="2"/>
  <c r="AH1048" i="2"/>
  <c r="AH1049" i="2"/>
  <c r="AH1050" i="2"/>
  <c r="AH1051" i="2"/>
  <c r="AH1052" i="2"/>
  <c r="AH1053" i="2"/>
  <c r="AH1054" i="2"/>
  <c r="AH1055" i="2"/>
  <c r="AH1056" i="2"/>
  <c r="AH1057" i="2"/>
  <c r="AH1058" i="2"/>
  <c r="AH1059" i="2"/>
  <c r="AH1060" i="2"/>
  <c r="AH1061" i="2"/>
  <c r="AH1062" i="2"/>
  <c r="AH1063" i="2"/>
  <c r="AH1064" i="2"/>
  <c r="AH1065" i="2"/>
  <c r="AH1066" i="2"/>
  <c r="AH1067" i="2"/>
  <c r="AH1068" i="2"/>
  <c r="AH1069" i="2"/>
  <c r="AH1070" i="2"/>
  <c r="AH1071" i="2"/>
  <c r="AH1072" i="2"/>
  <c r="AH1073" i="2"/>
  <c r="AH1074" i="2"/>
  <c r="AH1075" i="2"/>
  <c r="AH1076" i="2"/>
  <c r="AH1077" i="2"/>
  <c r="AH1078" i="2"/>
  <c r="AH1079" i="2"/>
  <c r="AH1080" i="2"/>
  <c r="AH1081" i="2"/>
  <c r="AH1082" i="2"/>
  <c r="AH1083" i="2"/>
  <c r="AH1084" i="2"/>
  <c r="AH1085" i="2"/>
  <c r="AH1086" i="2"/>
  <c r="AH1087" i="2"/>
  <c r="AH1088" i="2"/>
  <c r="AH1089" i="2"/>
  <c r="AH1090" i="2"/>
  <c r="AH1092" i="2"/>
  <c r="AH1093" i="2"/>
  <c r="AH1095" i="2"/>
  <c r="AH1096" i="2"/>
  <c r="AH1097" i="2"/>
  <c r="AH1098" i="2"/>
  <c r="AH1099" i="2"/>
  <c r="AH1100" i="2"/>
  <c r="AH1101" i="2"/>
  <c r="AH1102" i="2"/>
  <c r="AH1103" i="2"/>
  <c r="AH1104" i="2"/>
  <c r="AH1105" i="2"/>
  <c r="AH1106" i="2"/>
  <c r="AH1107" i="2"/>
  <c r="AH1108" i="2"/>
  <c r="AH1109" i="2"/>
  <c r="AH1110" i="2"/>
  <c r="AH1111" i="2"/>
  <c r="AH1112" i="2"/>
  <c r="AH1113" i="2"/>
  <c r="AH1114" i="2"/>
  <c r="AH1115" i="2"/>
  <c r="AH1116" i="2"/>
  <c r="AH1117" i="2"/>
  <c r="AH1118" i="2"/>
  <c r="AH1119" i="2"/>
  <c r="AH1120" i="2"/>
  <c r="AH1121" i="2"/>
  <c r="AH1122" i="2"/>
  <c r="AH1123" i="2"/>
  <c r="AH1124" i="2"/>
  <c r="AH1125" i="2"/>
  <c r="AH1126" i="2"/>
  <c r="AH1127" i="2"/>
  <c r="AH1128" i="2"/>
  <c r="AH1129" i="2"/>
  <c r="AH1130" i="2"/>
  <c r="AH1131" i="2"/>
  <c r="AH1132" i="2"/>
  <c r="AH1133" i="2"/>
  <c r="AH1134" i="2"/>
  <c r="AH1135" i="2"/>
  <c r="AH1136" i="2"/>
  <c r="AH1137" i="2"/>
  <c r="AH1138" i="2"/>
  <c r="AH1139" i="2"/>
  <c r="AH1140" i="2"/>
  <c r="AH1141" i="2"/>
  <c r="AH1142" i="2"/>
  <c r="AH1143" i="2"/>
  <c r="AH1144" i="2"/>
  <c r="AH1145" i="2"/>
  <c r="AH1146" i="2"/>
  <c r="AH1147" i="2"/>
  <c r="AH1148" i="2"/>
  <c r="AH1149" i="2"/>
  <c r="AH1150" i="2"/>
  <c r="AH1151" i="2"/>
  <c r="AH1152" i="2"/>
  <c r="AH1153" i="2"/>
  <c r="AH1154" i="2"/>
  <c r="AH1155" i="2"/>
  <c r="AH1156" i="2"/>
  <c r="AH1157" i="2"/>
  <c r="AH1158" i="2"/>
  <c r="AH1159" i="2"/>
  <c r="AH1160" i="2"/>
  <c r="AH1161" i="2"/>
  <c r="AH1162" i="2"/>
  <c r="AH1163" i="2"/>
  <c r="AH1164" i="2"/>
  <c r="AH1165" i="2"/>
  <c r="AH1166" i="2"/>
  <c r="AH1167" i="2"/>
  <c r="AH1168" i="2"/>
  <c r="AH1169" i="2"/>
  <c r="AH1170" i="2"/>
  <c r="AH1171" i="2"/>
  <c r="AH1172" i="2"/>
  <c r="AH1173" i="2"/>
  <c r="AH1174" i="2"/>
  <c r="AH1175" i="2"/>
  <c r="AH1176" i="2"/>
  <c r="AH1177" i="2"/>
  <c r="AH1178" i="2"/>
  <c r="AH1179" i="2"/>
  <c r="AH1180" i="2"/>
  <c r="AH1181" i="2"/>
  <c r="AH1182" i="2"/>
  <c r="AH1183" i="2"/>
  <c r="AH1184" i="2"/>
  <c r="AH1185" i="2"/>
  <c r="AH1186" i="2"/>
  <c r="AH1187" i="2"/>
  <c r="AH1188" i="2"/>
  <c r="AH1189" i="2"/>
  <c r="AH1190" i="2"/>
  <c r="AH1191" i="2"/>
  <c r="AH1192" i="2"/>
  <c r="AH1193" i="2"/>
  <c r="AH1194" i="2"/>
  <c r="AH1195" i="2"/>
  <c r="AH1196" i="2"/>
  <c r="AH1197" i="2"/>
  <c r="AH1198" i="2"/>
  <c r="AH1199" i="2"/>
  <c r="AH1200" i="2"/>
  <c r="AH1201" i="2"/>
  <c r="AH1202" i="2"/>
  <c r="AH1203" i="2"/>
  <c r="AH1204" i="2"/>
  <c r="AH5" i="2"/>
  <c r="AV2" i="2"/>
  <c r="AX3" i="2"/>
  <c r="AX4" i="2"/>
  <c r="AX5" i="2"/>
  <c r="AX6" i="2"/>
  <c r="AX7" i="2"/>
  <c r="AX8" i="2"/>
  <c r="AX9" i="2"/>
  <c r="AX10" i="2"/>
  <c r="AX11" i="2"/>
  <c r="AX17" i="2"/>
  <c r="AX18" i="2"/>
  <c r="AX19" i="2"/>
  <c r="AX20" i="2"/>
  <c r="AX21" i="2"/>
  <c r="AX22" i="2"/>
  <c r="AX23" i="2"/>
  <c r="AX25" i="2"/>
  <c r="AX26" i="2"/>
  <c r="AX27" i="2"/>
  <c r="AX28" i="2"/>
  <c r="AX29" i="2"/>
  <c r="AX31" i="2"/>
  <c r="AX32" i="2"/>
  <c r="AX33" i="2"/>
  <c r="AX34" i="2"/>
  <c r="AX35" i="2"/>
  <c r="AX38" i="2"/>
  <c r="AX46" i="2"/>
  <c r="AX47" i="2"/>
  <c r="AX48" i="2"/>
  <c r="AX49" i="2"/>
  <c r="AX50" i="2"/>
  <c r="AX51" i="2"/>
  <c r="AX52" i="2"/>
  <c r="AX53" i="2"/>
  <c r="AX54" i="2"/>
  <c r="AX55" i="2"/>
  <c r="AX56" i="2"/>
  <c r="AX65" i="2"/>
  <c r="AX69" i="2"/>
  <c r="AX70" i="2"/>
  <c r="AX72" i="2"/>
  <c r="AX80" i="2"/>
  <c r="AX81" i="2"/>
  <c r="AX82" i="2"/>
  <c r="AX83" i="2"/>
  <c r="AX92" i="2"/>
  <c r="AX93" i="2"/>
  <c r="AX94" i="2"/>
  <c r="AX95" i="2"/>
  <c r="AX96" i="2"/>
  <c r="AX99" i="2"/>
  <c r="AX103" i="2"/>
  <c r="AX104" i="2"/>
  <c r="AX105" i="2"/>
  <c r="AX106" i="2"/>
  <c r="AX107" i="2"/>
  <c r="AX108" i="2"/>
  <c r="AX109" i="2"/>
  <c r="AX110" i="2"/>
  <c r="AX115" i="2"/>
  <c r="AX120" i="2"/>
  <c r="AX121" i="2"/>
  <c r="AX123" i="2"/>
  <c r="AX124" i="2"/>
  <c r="AX125" i="2"/>
  <c r="AX126" i="2"/>
  <c r="AX127" i="2"/>
  <c r="AX128" i="2"/>
  <c r="AX129" i="2"/>
  <c r="AX132" i="2"/>
  <c r="AX133" i="2"/>
  <c r="AX134" i="2"/>
  <c r="AX135" i="2"/>
  <c r="AX136" i="2"/>
  <c r="AX140" i="2"/>
  <c r="AX141" i="2"/>
  <c r="AX142" i="2"/>
  <c r="AX146" i="2"/>
  <c r="AX152" i="2"/>
  <c r="AX153" i="2"/>
  <c r="AX154" i="2"/>
  <c r="AX155" i="2"/>
  <c r="AX156" i="2"/>
  <c r="AX157" i="2"/>
  <c r="AX158" i="2"/>
  <c r="AX159" i="2"/>
  <c r="AX160" i="2"/>
  <c r="AX161" i="2"/>
  <c r="AX162" i="2"/>
  <c r="AX163" i="2"/>
  <c r="AX164" i="2"/>
  <c r="AX165" i="2"/>
  <c r="AX166" i="2"/>
  <c r="AX167" i="2"/>
  <c r="AX168" i="2"/>
  <c r="AX169" i="2"/>
  <c r="AX170" i="2"/>
  <c r="AX174" i="2"/>
  <c r="AX176" i="2"/>
  <c r="AX177" i="2"/>
  <c r="AX178" i="2"/>
  <c r="AX179" i="2"/>
  <c r="AX180" i="2"/>
  <c r="AX181" i="2"/>
  <c r="AX182" i="2"/>
  <c r="AX183" i="2"/>
  <c r="AX185" i="2"/>
  <c r="AX190" i="2"/>
  <c r="AX191" i="2"/>
  <c r="AX192" i="2"/>
  <c r="AX193" i="2"/>
  <c r="AX194" i="2"/>
  <c r="AX195" i="2"/>
  <c r="AX196" i="2"/>
  <c r="AX197" i="2"/>
  <c r="AX198" i="2"/>
  <c r="AX199" i="2"/>
  <c r="AX200" i="2"/>
  <c r="AX201" i="2"/>
  <c r="AX202" i="2"/>
  <c r="AX203" i="2"/>
  <c r="AX204" i="2"/>
  <c r="AX205" i="2"/>
  <c r="AX206" i="2"/>
  <c r="AX208" i="2"/>
  <c r="AX209" i="2"/>
  <c r="AX210" i="2"/>
  <c r="AX211" i="2"/>
  <c r="AX212" i="2"/>
  <c r="AX213" i="2"/>
  <c r="AX218" i="2"/>
  <c r="AX219" i="2"/>
  <c r="AX220" i="2"/>
  <c r="AX221" i="2"/>
  <c r="AX222" i="2"/>
  <c r="AX223" i="2"/>
  <c r="AX224" i="2"/>
  <c r="AX228" i="2"/>
  <c r="AX229" i="2"/>
  <c r="AX230" i="2"/>
  <c r="AX231" i="2"/>
  <c r="AX232" i="2"/>
  <c r="AX233" i="2"/>
  <c r="AX234" i="2"/>
  <c r="AX235" i="2"/>
  <c r="AX236" i="2"/>
  <c r="AX237" i="2"/>
  <c r="AX238" i="2"/>
  <c r="AX239" i="2"/>
  <c r="AX240" i="2"/>
  <c r="AX241" i="2"/>
  <c r="AX242" i="2"/>
  <c r="AX243" i="2"/>
  <c r="AX244" i="2"/>
  <c r="AX245" i="2"/>
  <c r="AX246" i="2"/>
  <c r="AX249" i="2"/>
  <c r="AX253" i="2"/>
  <c r="AX254" i="2"/>
  <c r="AX255" i="2"/>
  <c r="AX258" i="2"/>
  <c r="AX259" i="2"/>
  <c r="AX261" i="2"/>
  <c r="AX263" i="2"/>
  <c r="AX264" i="2"/>
  <c r="AX265" i="2"/>
  <c r="AX266" i="2"/>
  <c r="AX267" i="2"/>
  <c r="AX268" i="2"/>
  <c r="AX269" i="2"/>
  <c r="AX270" i="2"/>
  <c r="AX271" i="2"/>
  <c r="AX272" i="2"/>
  <c r="AX273" i="2"/>
  <c r="AX274" i="2"/>
  <c r="AX275" i="2"/>
  <c r="AX276" i="2"/>
  <c r="AX277" i="2"/>
  <c r="AX278" i="2"/>
  <c r="AX279" i="2"/>
  <c r="AX280" i="2"/>
  <c r="AX281" i="2"/>
  <c r="AX287" i="2"/>
  <c r="AX290" i="2"/>
  <c r="AX291" i="2"/>
  <c r="AX292" i="2"/>
  <c r="AX293" i="2"/>
  <c r="AX294" i="2"/>
  <c r="AX295" i="2"/>
  <c r="AX296" i="2"/>
  <c r="AX297" i="2"/>
  <c r="AX298" i="2"/>
  <c r="AX299" i="2"/>
  <c r="AX300" i="2"/>
  <c r="AX301" i="2"/>
  <c r="AX302" i="2"/>
  <c r="AX303" i="2"/>
  <c r="AX304" i="2"/>
  <c r="AX305" i="2"/>
  <c r="AX308" i="2"/>
  <c r="AX309" i="2"/>
  <c r="AX310" i="2"/>
  <c r="AX312" i="2"/>
  <c r="AX313" i="2"/>
  <c r="AX314" i="2"/>
  <c r="AX315" i="2"/>
  <c r="AX316" i="2"/>
  <c r="AX317" i="2"/>
  <c r="AX318" i="2"/>
  <c r="AX319" i="2"/>
  <c r="AX320" i="2"/>
  <c r="AX321" i="2"/>
  <c r="AX322" i="2"/>
  <c r="AX323" i="2"/>
  <c r="AX324" i="2"/>
  <c r="AX328" i="2"/>
  <c r="AX329" i="2"/>
  <c r="AX330" i="2"/>
  <c r="AX331" i="2"/>
  <c r="AX332" i="2"/>
  <c r="AX333" i="2"/>
  <c r="AX334" i="2"/>
  <c r="AX335" i="2"/>
  <c r="AX336" i="2"/>
  <c r="AX337" i="2"/>
  <c r="AX338" i="2"/>
  <c r="AX339" i="2"/>
  <c r="AX340" i="2"/>
  <c r="AX341" i="2"/>
  <c r="AX342" i="2"/>
  <c r="AX343" i="2"/>
  <c r="AX344" i="2"/>
  <c r="AX345" i="2"/>
  <c r="AX346" i="2"/>
  <c r="AX347" i="2"/>
  <c r="AX348" i="2"/>
  <c r="AX349" i="2"/>
  <c r="AX350" i="2"/>
  <c r="AX351" i="2"/>
  <c r="AX352" i="2"/>
  <c r="AX353" i="2"/>
  <c r="AX354" i="2"/>
  <c r="AX355" i="2"/>
  <c r="AX356" i="2"/>
  <c r="AX357" i="2"/>
  <c r="AX358" i="2"/>
  <c r="AX359" i="2"/>
  <c r="AX360" i="2"/>
  <c r="AX361" i="2"/>
  <c r="AX362" i="2"/>
  <c r="AX363" i="2"/>
  <c r="AX364" i="2"/>
  <c r="AX365" i="2"/>
  <c r="AX366" i="2"/>
  <c r="AX367" i="2"/>
  <c r="AX368" i="2"/>
  <c r="AX369" i="2"/>
  <c r="AX370" i="2"/>
  <c r="AX371" i="2"/>
  <c r="AX372" i="2"/>
  <c r="AX373" i="2"/>
  <c r="AX374" i="2"/>
  <c r="AX375" i="2"/>
  <c r="AX376" i="2"/>
  <c r="AX377" i="2"/>
  <c r="AX378" i="2"/>
  <c r="AX379" i="2"/>
  <c r="AX380" i="2"/>
  <c r="AX381" i="2"/>
  <c r="AX382" i="2"/>
  <c r="AX383" i="2"/>
  <c r="AX384" i="2"/>
  <c r="AX385" i="2"/>
  <c r="AX386" i="2"/>
  <c r="AX387" i="2"/>
  <c r="AX388" i="2"/>
  <c r="AX389" i="2"/>
  <c r="AX390" i="2"/>
  <c r="AX391" i="2"/>
  <c r="AX392" i="2"/>
  <c r="AX393" i="2"/>
  <c r="AX394" i="2"/>
  <c r="AX397" i="2"/>
  <c r="AX398" i="2"/>
  <c r="AX399" i="2"/>
  <c r="AX400" i="2"/>
  <c r="AX401" i="2"/>
  <c r="AX402" i="2"/>
  <c r="AX403" i="2"/>
  <c r="AX404" i="2"/>
  <c r="AX405" i="2"/>
  <c r="AX406" i="2"/>
  <c r="AX407" i="2"/>
  <c r="AX408" i="2"/>
  <c r="AX415" i="2"/>
  <c r="AX416" i="2"/>
  <c r="AX417" i="2"/>
  <c r="AX418" i="2"/>
  <c r="AX419" i="2"/>
  <c r="AX423" i="2"/>
  <c r="AX424" i="2"/>
  <c r="AX425" i="2"/>
  <c r="AX426" i="2"/>
  <c r="AX427" i="2"/>
  <c r="AX428" i="2"/>
  <c r="AX429" i="2"/>
  <c r="AX432" i="2"/>
  <c r="AX433" i="2"/>
  <c r="AX434" i="2"/>
  <c r="AX435" i="2"/>
  <c r="AX436" i="2"/>
  <c r="AX437" i="2"/>
  <c r="AX438" i="2"/>
  <c r="AX439" i="2"/>
  <c r="AX440" i="2"/>
  <c r="AX441" i="2"/>
  <c r="AX442" i="2"/>
  <c r="AX443" i="2"/>
  <c r="AX444" i="2"/>
  <c r="AX445" i="2"/>
  <c r="AX446" i="2"/>
  <c r="AX447" i="2"/>
  <c r="AX448" i="2"/>
  <c r="AX449" i="2"/>
  <c r="AX450" i="2"/>
  <c r="AX451" i="2"/>
  <c r="AX452" i="2"/>
  <c r="AX453" i="2"/>
  <c r="AX454" i="2"/>
  <c r="AX455" i="2"/>
  <c r="AX456" i="2"/>
  <c r="AX457" i="2"/>
  <c r="AX461" i="2"/>
  <c r="AX466" i="2"/>
  <c r="AX467" i="2"/>
  <c r="AX468" i="2"/>
  <c r="AX469" i="2"/>
  <c r="AX470" i="2"/>
  <c r="AX471" i="2"/>
  <c r="AX472" i="2"/>
  <c r="AX473" i="2"/>
  <c r="AX474" i="2"/>
  <c r="AX475" i="2"/>
  <c r="AX476" i="2"/>
  <c r="AX478" i="2"/>
  <c r="AX479" i="2"/>
  <c r="AX480" i="2"/>
  <c r="AX481" i="2"/>
  <c r="AX482" i="2"/>
  <c r="AX483" i="2"/>
  <c r="AX484" i="2"/>
  <c r="AX485" i="2"/>
  <c r="AX486" i="2"/>
  <c r="AX487" i="2"/>
  <c r="AX488" i="2"/>
  <c r="AX489" i="2"/>
  <c r="AX490" i="2"/>
  <c r="AX491" i="2"/>
  <c r="AX492" i="2"/>
  <c r="AX493" i="2"/>
  <c r="AX494" i="2"/>
  <c r="AX495" i="2"/>
  <c r="AX496" i="2"/>
  <c r="AX497" i="2"/>
  <c r="AX498" i="2"/>
  <c r="AX499" i="2"/>
  <c r="AX500" i="2"/>
  <c r="AX501" i="2"/>
  <c r="AX502" i="2"/>
  <c r="AX503" i="2"/>
  <c r="AX504" i="2"/>
  <c r="AX505" i="2"/>
  <c r="AX506" i="2"/>
  <c r="AX507" i="2"/>
  <c r="AX508" i="2"/>
  <c r="AX509" i="2"/>
  <c r="AX510" i="2"/>
  <c r="AX511" i="2"/>
  <c r="AX512" i="2"/>
  <c r="AX513" i="2"/>
  <c r="AX514" i="2"/>
  <c r="AX515" i="2"/>
  <c r="AX516" i="2"/>
  <c r="AX517" i="2"/>
  <c r="AX518" i="2"/>
  <c r="AX519" i="2"/>
  <c r="AX520" i="2"/>
  <c r="AX521" i="2"/>
  <c r="AX522" i="2"/>
  <c r="AX523" i="2"/>
  <c r="AX524" i="2"/>
  <c r="AX525" i="2"/>
  <c r="AX526" i="2"/>
  <c r="AX527" i="2"/>
  <c r="AX528" i="2"/>
  <c r="AX529" i="2"/>
  <c r="AX532" i="2"/>
  <c r="AX534" i="2"/>
  <c r="AX535" i="2"/>
  <c r="AX536" i="2"/>
  <c r="AX541" i="2"/>
  <c r="AX542" i="2"/>
  <c r="AX543" i="2"/>
  <c r="AX544" i="2"/>
  <c r="AX545" i="2"/>
  <c r="AX546" i="2"/>
  <c r="AX547" i="2"/>
  <c r="AX548" i="2"/>
  <c r="AX549" i="2"/>
  <c r="AX561" i="2"/>
  <c r="AX569" i="2"/>
  <c r="AX570" i="2"/>
  <c r="AX571" i="2"/>
  <c r="AX572" i="2"/>
  <c r="AX596" i="2"/>
  <c r="AX597" i="2"/>
  <c r="AX598" i="2"/>
  <c r="AX599" i="2"/>
  <c r="AX600" i="2"/>
  <c r="AX601" i="2"/>
  <c r="AX602" i="2"/>
  <c r="AX603" i="2"/>
  <c r="AX604" i="2"/>
  <c r="AX613" i="2"/>
  <c r="AX639" i="2"/>
  <c r="AX640" i="2"/>
  <c r="AX641" i="2"/>
  <c r="AX642" i="2"/>
  <c r="AX645" i="2"/>
  <c r="AX646" i="2"/>
  <c r="AX647" i="2"/>
  <c r="AX648" i="2"/>
  <c r="AX649" i="2"/>
  <c r="AX659" i="2"/>
  <c r="AX660" i="2"/>
  <c r="AX661" i="2"/>
  <c r="AX662" i="2"/>
  <c r="AX663" i="2"/>
  <c r="AX664" i="2"/>
  <c r="AX665" i="2"/>
  <c r="AX666" i="2"/>
  <c r="AX667" i="2"/>
  <c r="AX668" i="2"/>
  <c r="AX670" i="2"/>
  <c r="AX671" i="2"/>
  <c r="AX672" i="2"/>
  <c r="AX690" i="2"/>
  <c r="AX697" i="2"/>
  <c r="AX699" i="2"/>
  <c r="AX700" i="2"/>
  <c r="AX701" i="2"/>
  <c r="AX702" i="2"/>
  <c r="AX703" i="2"/>
  <c r="AX704" i="2"/>
  <c r="AX705" i="2"/>
  <c r="AX706" i="2"/>
  <c r="AX707" i="2"/>
  <c r="AX708" i="2"/>
  <c r="AX709" i="2"/>
  <c r="AX710" i="2"/>
  <c r="AX711" i="2"/>
  <c r="AX712" i="2"/>
  <c r="AX713" i="2"/>
  <c r="AX714" i="2"/>
  <c r="AX715" i="2"/>
  <c r="AX718" i="2"/>
  <c r="AX719" i="2"/>
  <c r="AX720" i="2"/>
  <c r="AX721" i="2"/>
  <c r="AX722" i="2"/>
  <c r="AX723" i="2"/>
  <c r="AX728" i="2"/>
  <c r="AX729" i="2"/>
  <c r="AX730" i="2"/>
  <c r="AX731" i="2"/>
  <c r="AX735" i="2"/>
  <c r="AX736" i="2"/>
  <c r="AX737" i="2"/>
  <c r="AX740" i="2"/>
  <c r="AX741" i="2"/>
  <c r="AX742" i="2"/>
  <c r="AX743" i="2"/>
  <c r="AX744" i="2"/>
  <c r="AX745" i="2"/>
  <c r="AX746" i="2"/>
  <c r="AX747" i="2"/>
  <c r="AX748" i="2"/>
  <c r="AX749" i="2"/>
  <c r="AX750" i="2"/>
  <c r="AX752" i="2"/>
  <c r="AX753" i="2"/>
  <c r="AX754" i="2"/>
  <c r="AX755" i="2"/>
  <c r="AX756" i="2"/>
  <c r="AX757" i="2"/>
  <c r="AX759" i="2"/>
  <c r="AX760" i="2"/>
  <c r="AX761" i="2"/>
  <c r="AX762" i="2"/>
  <c r="AX763" i="2"/>
  <c r="AX764" i="2"/>
  <c r="AX765" i="2"/>
  <c r="AX766" i="2"/>
  <c r="AX767" i="2"/>
  <c r="AX769" i="2"/>
  <c r="AX770" i="2"/>
  <c r="AX771" i="2"/>
  <c r="AX772" i="2"/>
  <c r="AX773" i="2"/>
  <c r="AX774" i="2"/>
  <c r="AX775" i="2"/>
  <c r="AX776" i="2"/>
  <c r="AX777" i="2"/>
  <c r="AX778" i="2"/>
  <c r="AX783" i="2"/>
  <c r="AX784" i="2"/>
  <c r="AX797" i="2"/>
  <c r="AX804" i="2"/>
  <c r="AX808" i="2"/>
  <c r="AX821" i="2"/>
  <c r="AX822" i="2"/>
  <c r="AX823" i="2"/>
  <c r="AX824" i="2"/>
  <c r="AX825" i="2"/>
  <c r="AX826" i="2"/>
  <c r="AX827" i="2"/>
  <c r="AX828" i="2"/>
  <c r="AX829" i="2"/>
  <c r="AX830" i="2"/>
  <c r="AX831" i="2"/>
  <c r="AX832" i="2"/>
  <c r="AX833" i="2"/>
  <c r="AX834" i="2"/>
  <c r="AX835" i="2"/>
  <c r="AX836" i="2"/>
  <c r="AX837" i="2"/>
  <c r="AX838" i="2"/>
  <c r="AX839" i="2"/>
  <c r="AX840" i="2"/>
  <c r="AX841" i="2"/>
  <c r="AX842" i="2"/>
  <c r="AX843" i="2"/>
  <c r="AX844" i="2"/>
  <c r="AX846" i="2"/>
  <c r="AX848" i="2"/>
  <c r="AX849" i="2"/>
  <c r="AX850" i="2"/>
  <c r="AX851" i="2"/>
  <c r="AX852" i="2"/>
  <c r="AX853" i="2"/>
  <c r="AX854" i="2"/>
  <c r="AX855" i="2"/>
  <c r="AX856" i="2"/>
  <c r="AX857" i="2"/>
  <c r="AX858" i="2"/>
  <c r="AX859" i="2"/>
  <c r="AX860" i="2"/>
  <c r="AX865" i="2"/>
  <c r="AX866" i="2"/>
  <c r="AX867" i="2"/>
  <c r="AX868" i="2"/>
  <c r="AX869" i="2"/>
  <c r="AX870" i="2"/>
  <c r="AX871" i="2"/>
  <c r="AX872" i="2"/>
  <c r="AX873" i="2"/>
  <c r="AX892" i="2"/>
  <c r="AX911" i="2"/>
  <c r="AX912" i="2"/>
  <c r="AX916" i="2"/>
  <c r="AX917" i="2"/>
  <c r="AX918" i="2"/>
  <c r="AX919" i="2"/>
  <c r="AX920" i="2"/>
  <c r="AX921" i="2"/>
  <c r="AX922" i="2"/>
  <c r="AX924" i="2"/>
  <c r="AX925" i="2"/>
  <c r="AX926" i="2"/>
  <c r="AX927" i="2"/>
  <c r="AX928" i="2"/>
  <c r="AX929" i="2"/>
  <c r="AX930" i="2"/>
  <c r="AX931" i="2"/>
  <c r="AX932" i="2"/>
  <c r="AX933" i="2"/>
  <c r="AX936" i="2"/>
  <c r="AX937" i="2"/>
  <c r="AX938" i="2"/>
  <c r="AX939" i="2"/>
  <c r="AX940" i="2"/>
  <c r="AX941" i="2"/>
  <c r="AX942" i="2"/>
  <c r="AX943" i="2"/>
  <c r="AX944" i="2"/>
  <c r="AX945" i="2"/>
  <c r="AX946" i="2"/>
  <c r="AX947" i="2"/>
  <c r="AX948" i="2"/>
  <c r="AX949" i="2"/>
  <c r="AX950" i="2"/>
  <c r="AX951" i="2"/>
  <c r="AX952" i="2"/>
  <c r="AX953" i="2"/>
  <c r="AX955" i="2"/>
  <c r="AX956" i="2"/>
  <c r="AX957" i="2"/>
  <c r="AX958" i="2"/>
  <c r="AX959" i="2"/>
  <c r="AX960" i="2"/>
  <c r="AX961" i="2"/>
  <c r="AX962" i="2"/>
  <c r="AX963" i="2"/>
  <c r="AX964" i="2"/>
  <c r="AX965" i="2"/>
  <c r="AX966" i="2"/>
  <c r="AX967" i="2"/>
  <c r="AX968" i="2"/>
  <c r="AX969" i="2"/>
  <c r="AX970" i="2"/>
  <c r="AX971" i="2"/>
  <c r="AX972" i="2"/>
  <c r="AX973" i="2"/>
  <c r="AX974" i="2"/>
  <c r="AX975" i="2"/>
  <c r="AX976" i="2"/>
  <c r="AX977" i="2"/>
  <c r="AX978" i="2"/>
  <c r="AX979" i="2"/>
  <c r="AX980" i="2"/>
  <c r="AX981" i="2"/>
  <c r="AX982" i="2"/>
  <c r="AX983" i="2"/>
  <c r="AX984" i="2"/>
  <c r="AX985" i="2"/>
  <c r="AX986" i="2"/>
  <c r="AX987" i="2"/>
  <c r="AX988" i="2"/>
  <c r="AX989" i="2"/>
  <c r="AX991" i="2"/>
  <c r="AX992" i="2"/>
  <c r="AX993" i="2"/>
  <c r="AX994" i="2"/>
  <c r="AX995" i="2"/>
  <c r="AX998" i="2"/>
  <c r="AX999" i="2"/>
  <c r="AX1000" i="2"/>
  <c r="AX1001" i="2"/>
  <c r="AX1004" i="2"/>
  <c r="AX1005" i="2"/>
  <c r="AX1006" i="2"/>
  <c r="AX1007" i="2"/>
  <c r="AX1008" i="2"/>
  <c r="AX1009" i="2"/>
  <c r="AX1010" i="2"/>
  <c r="AX1014" i="2"/>
  <c r="AX1015" i="2"/>
  <c r="AX1016" i="2"/>
  <c r="AX1017" i="2"/>
  <c r="AX1018" i="2"/>
  <c r="AX1019" i="2"/>
  <c r="AX1020" i="2"/>
  <c r="AX1021" i="2"/>
  <c r="AX1022" i="2"/>
  <c r="AX1023" i="2"/>
  <c r="AX1024" i="2"/>
  <c r="AX1025" i="2"/>
  <c r="AX1026" i="2"/>
  <c r="AX1027" i="2"/>
  <c r="AX1028" i="2"/>
  <c r="AX1029" i="2"/>
  <c r="AX1030" i="2"/>
  <c r="AX1031" i="2"/>
  <c r="AX1032" i="2"/>
  <c r="AX1033" i="2"/>
  <c r="AX1034" i="2"/>
  <c r="AX1035" i="2"/>
  <c r="AX1036" i="2"/>
  <c r="AX1037" i="2"/>
  <c r="AX1038" i="2"/>
  <c r="AX1039" i="2"/>
  <c r="AX1040" i="2"/>
  <c r="AX1041" i="2"/>
  <c r="AX1042" i="2"/>
  <c r="AX1043" i="2"/>
  <c r="AX1044" i="2"/>
  <c r="AX1045" i="2"/>
  <c r="AX1046" i="2"/>
  <c r="AX1047" i="2"/>
  <c r="AX1048" i="2"/>
  <c r="AX1049" i="2"/>
  <c r="AX1050" i="2"/>
  <c r="AX1051" i="2"/>
  <c r="AX1052" i="2"/>
  <c r="AX1053" i="2"/>
  <c r="AX1054" i="2"/>
  <c r="AX1055" i="2"/>
  <c r="AX1056" i="2"/>
  <c r="AX1057" i="2"/>
  <c r="AX1058" i="2"/>
  <c r="AX1059" i="2"/>
  <c r="AX1060" i="2"/>
  <c r="AX1061" i="2"/>
  <c r="AX1062" i="2"/>
  <c r="AX1063" i="2"/>
  <c r="AX1064" i="2"/>
  <c r="AX1065" i="2"/>
  <c r="AX1066" i="2"/>
  <c r="AX1067" i="2"/>
  <c r="AX1068" i="2"/>
  <c r="AX1069" i="2"/>
  <c r="AX1070" i="2"/>
  <c r="AX1071" i="2"/>
  <c r="AX1072" i="2"/>
  <c r="AX1073" i="2"/>
  <c r="AX1074" i="2"/>
  <c r="AX1075" i="2"/>
  <c r="AX1076" i="2"/>
  <c r="AX1077" i="2"/>
  <c r="AX1078" i="2"/>
  <c r="AX1079" i="2"/>
  <c r="AX1080" i="2"/>
  <c r="AX1081" i="2"/>
  <c r="AX1082" i="2"/>
  <c r="AX1083" i="2"/>
  <c r="AX1084" i="2"/>
  <c r="AX1085" i="2"/>
  <c r="AX1086" i="2"/>
  <c r="AX1087" i="2"/>
  <c r="AX1090" i="2"/>
  <c r="AX1091" i="2"/>
  <c r="AX1092" i="2"/>
  <c r="AX1093" i="2"/>
  <c r="AX1094" i="2"/>
  <c r="AX1095" i="2"/>
  <c r="AX1096" i="2"/>
  <c r="AX1097" i="2"/>
  <c r="AX1098" i="2"/>
  <c r="AX1099" i="2"/>
  <c r="AX1100" i="2"/>
  <c r="AX1101" i="2"/>
  <c r="AX1102" i="2"/>
  <c r="AX1103" i="2"/>
  <c r="AX1104" i="2"/>
  <c r="AX1105" i="2"/>
  <c r="AX1106" i="2"/>
  <c r="AX1107" i="2"/>
  <c r="AX1108" i="2"/>
  <c r="AX1109" i="2"/>
  <c r="AX1110" i="2"/>
  <c r="AX1111" i="2"/>
  <c r="AX1112" i="2"/>
  <c r="AX1113" i="2"/>
  <c r="AX1114" i="2"/>
  <c r="AX1115" i="2"/>
  <c r="AX1116" i="2"/>
  <c r="AX1131" i="2"/>
  <c r="AX1132" i="2"/>
  <c r="AX1137" i="2"/>
  <c r="AX1138" i="2"/>
  <c r="AX1139" i="2"/>
  <c r="AX1141" i="2"/>
  <c r="AX1142" i="2"/>
  <c r="AX1146" i="2"/>
  <c r="AX1149" i="2"/>
  <c r="AX1166" i="2"/>
  <c r="AX1182" i="2"/>
  <c r="AW3" i="2"/>
  <c r="AW4" i="2"/>
  <c r="AW5" i="2"/>
  <c r="AW6" i="2"/>
  <c r="AW7" i="2"/>
  <c r="AW8" i="2"/>
  <c r="AW9" i="2"/>
  <c r="AW10" i="2"/>
  <c r="AW11" i="2"/>
  <c r="AW12" i="2"/>
  <c r="AW13" i="2"/>
  <c r="AW14" i="2"/>
  <c r="AW15" i="2"/>
  <c r="AW16" i="2"/>
  <c r="AW17" i="2"/>
  <c r="AW18" i="2"/>
  <c r="AW19" i="2"/>
  <c r="AW20" i="2"/>
  <c r="AW21" i="2"/>
  <c r="AW22" i="2"/>
  <c r="AW23" i="2"/>
  <c r="AW24" i="2"/>
  <c r="AW25" i="2"/>
  <c r="AW26" i="2"/>
  <c r="AW27" i="2"/>
  <c r="AW28" i="2"/>
  <c r="AW29" i="2"/>
  <c r="AW30" i="2"/>
  <c r="AW31" i="2"/>
  <c r="AW32" i="2"/>
  <c r="AW33" i="2"/>
  <c r="AW34" i="2"/>
  <c r="AW35" i="2"/>
  <c r="AW36" i="2"/>
  <c r="AW37" i="2"/>
  <c r="AW38" i="2"/>
  <c r="AW39" i="2"/>
  <c r="AW40" i="2"/>
  <c r="AW41" i="2"/>
  <c r="AW42" i="2"/>
  <c r="AW43" i="2"/>
  <c r="AW44" i="2"/>
  <c r="AW45" i="2"/>
  <c r="AW46" i="2"/>
  <c r="AW47" i="2"/>
  <c r="AW48" i="2"/>
  <c r="AW49" i="2"/>
  <c r="AW50" i="2"/>
  <c r="AW51" i="2"/>
  <c r="AW52" i="2"/>
  <c r="AW53" i="2"/>
  <c r="AW54" i="2"/>
  <c r="AW55" i="2"/>
  <c r="AW56" i="2"/>
  <c r="AW57" i="2"/>
  <c r="AW58" i="2"/>
  <c r="AW59" i="2"/>
  <c r="AW60" i="2"/>
  <c r="AW61" i="2"/>
  <c r="AW62" i="2"/>
  <c r="AW63" i="2"/>
  <c r="AW64" i="2"/>
  <c r="AW65" i="2"/>
  <c r="AW66" i="2"/>
  <c r="AW67" i="2"/>
  <c r="AW68" i="2"/>
  <c r="AW69" i="2"/>
  <c r="AW70" i="2"/>
  <c r="AW71" i="2"/>
  <c r="AW72" i="2"/>
  <c r="AW73" i="2"/>
  <c r="AW74" i="2"/>
  <c r="AW75" i="2"/>
  <c r="AW76" i="2"/>
  <c r="AW77" i="2"/>
  <c r="AW78" i="2"/>
  <c r="AW79" i="2"/>
  <c r="AW80" i="2"/>
  <c r="AW81" i="2"/>
  <c r="AW82" i="2"/>
  <c r="AW83" i="2"/>
  <c r="AW84" i="2"/>
  <c r="AW85" i="2"/>
  <c r="AW86" i="2"/>
  <c r="AW87" i="2"/>
  <c r="AW88" i="2"/>
  <c r="AW89" i="2"/>
  <c r="AW90" i="2"/>
  <c r="AW91" i="2"/>
  <c r="AW92" i="2"/>
  <c r="AW93" i="2"/>
  <c r="AW94" i="2"/>
  <c r="AW95" i="2"/>
  <c r="AW96" i="2"/>
  <c r="AW97" i="2"/>
  <c r="AW98" i="2"/>
  <c r="AW99" i="2"/>
  <c r="AW100" i="2"/>
  <c r="AW101" i="2"/>
  <c r="AW102" i="2"/>
  <c r="AW103" i="2"/>
  <c r="AW104" i="2"/>
  <c r="AW105" i="2"/>
  <c r="AW106" i="2"/>
  <c r="AW107" i="2"/>
  <c r="AW108" i="2"/>
  <c r="AW109" i="2"/>
  <c r="AW110" i="2"/>
  <c r="AW111" i="2"/>
  <c r="AW112" i="2"/>
  <c r="AW113" i="2"/>
  <c r="AW114" i="2"/>
  <c r="AW115" i="2"/>
  <c r="AW116" i="2"/>
  <c r="AW117" i="2"/>
  <c r="AW118" i="2"/>
  <c r="AW119" i="2"/>
  <c r="AW120" i="2"/>
  <c r="AW121" i="2"/>
  <c r="AW122" i="2"/>
  <c r="AW123" i="2"/>
  <c r="AW124" i="2"/>
  <c r="AW125" i="2"/>
  <c r="AW126" i="2"/>
  <c r="AW127" i="2"/>
  <c r="AW128" i="2"/>
  <c r="AW129" i="2"/>
  <c r="AW130" i="2"/>
  <c r="AW131" i="2"/>
  <c r="AW132" i="2"/>
  <c r="AW133" i="2"/>
  <c r="AW134" i="2"/>
  <c r="AW135" i="2"/>
  <c r="AW136" i="2"/>
  <c r="AW137" i="2"/>
  <c r="AW138" i="2"/>
  <c r="AW139" i="2"/>
  <c r="AW140" i="2"/>
  <c r="AW141" i="2"/>
  <c r="AW142" i="2"/>
  <c r="AW143" i="2"/>
  <c r="AW144" i="2"/>
  <c r="AW145" i="2"/>
  <c r="AW146" i="2"/>
  <c r="AW147" i="2"/>
  <c r="AW148" i="2"/>
  <c r="AW149" i="2"/>
  <c r="AW150" i="2"/>
  <c r="AW151" i="2"/>
  <c r="AW152" i="2"/>
  <c r="AW153" i="2"/>
  <c r="AW154" i="2"/>
  <c r="AW155" i="2"/>
  <c r="AW156" i="2"/>
  <c r="AW157" i="2"/>
  <c r="AW158" i="2"/>
  <c r="AW159" i="2"/>
  <c r="AW160" i="2"/>
  <c r="AW161" i="2"/>
  <c r="AW162" i="2"/>
  <c r="AW163" i="2"/>
  <c r="AW164" i="2"/>
  <c r="AW165" i="2"/>
  <c r="AW166" i="2"/>
  <c r="AW167" i="2"/>
  <c r="AW168" i="2"/>
  <c r="AW169" i="2"/>
  <c r="AW170" i="2"/>
  <c r="AW171" i="2"/>
  <c r="AW172" i="2"/>
  <c r="AW173" i="2"/>
  <c r="AW174" i="2"/>
  <c r="AW175" i="2"/>
  <c r="AW176" i="2"/>
  <c r="AW177" i="2"/>
  <c r="AW178" i="2"/>
  <c r="AW179" i="2"/>
  <c r="AW180" i="2"/>
  <c r="AW181" i="2"/>
  <c r="AW182" i="2"/>
  <c r="AW183" i="2"/>
  <c r="AW184" i="2"/>
  <c r="AW185" i="2"/>
  <c r="AW186" i="2"/>
  <c r="AW187" i="2"/>
  <c r="AW188" i="2"/>
  <c r="AW189" i="2"/>
  <c r="AW190" i="2"/>
  <c r="AW191" i="2"/>
  <c r="AW192" i="2"/>
  <c r="AW193" i="2"/>
  <c r="AW194" i="2"/>
  <c r="AW195" i="2"/>
  <c r="AW196" i="2"/>
  <c r="AW197" i="2"/>
  <c r="AW198" i="2"/>
  <c r="AW199" i="2"/>
  <c r="AW200" i="2"/>
  <c r="AW201" i="2"/>
  <c r="AW202" i="2"/>
  <c r="AW203" i="2"/>
  <c r="AW204" i="2"/>
  <c r="AW205" i="2"/>
  <c r="AW206" i="2"/>
  <c r="AW207" i="2"/>
  <c r="AW208" i="2"/>
  <c r="AW209" i="2"/>
  <c r="AW210" i="2"/>
  <c r="AW211" i="2"/>
  <c r="AW212" i="2"/>
  <c r="AW213" i="2"/>
  <c r="AW214" i="2"/>
  <c r="AW215" i="2"/>
  <c r="AW216" i="2"/>
  <c r="AW217" i="2"/>
  <c r="AW218" i="2"/>
  <c r="AW219" i="2"/>
  <c r="AW220" i="2"/>
  <c r="AW221" i="2"/>
  <c r="AW222" i="2"/>
  <c r="AW223" i="2"/>
  <c r="AW224" i="2"/>
  <c r="AW225" i="2"/>
  <c r="AW226" i="2"/>
  <c r="AW227" i="2"/>
  <c r="AW228" i="2"/>
  <c r="AW229" i="2"/>
  <c r="AW230" i="2"/>
  <c r="AW231" i="2"/>
  <c r="AW232" i="2"/>
  <c r="AW233" i="2"/>
  <c r="AW234" i="2"/>
  <c r="AW235" i="2"/>
  <c r="AW236" i="2"/>
  <c r="AW237" i="2"/>
  <c r="AW238" i="2"/>
  <c r="AW239" i="2"/>
  <c r="AW240" i="2"/>
  <c r="AW241" i="2"/>
  <c r="AW242" i="2"/>
  <c r="AW243" i="2"/>
  <c r="AW244" i="2"/>
  <c r="AW245" i="2"/>
  <c r="AW246" i="2"/>
  <c r="AW247" i="2"/>
  <c r="AW248" i="2"/>
  <c r="AW249" i="2"/>
  <c r="AW250" i="2"/>
  <c r="AW251" i="2"/>
  <c r="AW252" i="2"/>
  <c r="AW253" i="2"/>
  <c r="AW254" i="2"/>
  <c r="AW255" i="2"/>
  <c r="AW256" i="2"/>
  <c r="AW257" i="2"/>
  <c r="AW258" i="2"/>
  <c r="AW259" i="2"/>
  <c r="AW260" i="2"/>
  <c r="AW261" i="2"/>
  <c r="AW262" i="2"/>
  <c r="AW263" i="2"/>
  <c r="AW264" i="2"/>
  <c r="AW265" i="2"/>
  <c r="AW266" i="2"/>
  <c r="AW267" i="2"/>
  <c r="AW268" i="2"/>
  <c r="AW269" i="2"/>
  <c r="AW270" i="2"/>
  <c r="AW271" i="2"/>
  <c r="AW272" i="2"/>
  <c r="AW273" i="2"/>
  <c r="AW274" i="2"/>
  <c r="AW275" i="2"/>
  <c r="AW276" i="2"/>
  <c r="AW277" i="2"/>
  <c r="AW278" i="2"/>
  <c r="AW279" i="2"/>
  <c r="AW280" i="2"/>
  <c r="AW281" i="2"/>
  <c r="AW282" i="2"/>
  <c r="AW283" i="2"/>
  <c r="AW284" i="2"/>
  <c r="AW285" i="2"/>
  <c r="AW286" i="2"/>
  <c r="AW287" i="2"/>
  <c r="AW288" i="2"/>
  <c r="AW289" i="2"/>
  <c r="AW290" i="2"/>
  <c r="AW291" i="2"/>
  <c r="AW292" i="2"/>
  <c r="AW293" i="2"/>
  <c r="AW294" i="2"/>
  <c r="AW295" i="2"/>
  <c r="AW296" i="2"/>
  <c r="AW297" i="2"/>
  <c r="AW298" i="2"/>
  <c r="AW299" i="2"/>
  <c r="AW300" i="2"/>
  <c r="AW301" i="2"/>
  <c r="AW302" i="2"/>
  <c r="AW303" i="2"/>
  <c r="AW304" i="2"/>
  <c r="AW305" i="2"/>
  <c r="AW306" i="2"/>
  <c r="AW307" i="2"/>
  <c r="AW308" i="2"/>
  <c r="AW309" i="2"/>
  <c r="AW310" i="2"/>
  <c r="AW311" i="2"/>
  <c r="AW312" i="2"/>
  <c r="AW313" i="2"/>
  <c r="AW314" i="2"/>
  <c r="AW315" i="2"/>
  <c r="AW316" i="2"/>
  <c r="AW317" i="2"/>
  <c r="AW318" i="2"/>
  <c r="AW319" i="2"/>
  <c r="AW320" i="2"/>
  <c r="AW321" i="2"/>
  <c r="AW322" i="2"/>
  <c r="AW323" i="2"/>
  <c r="AW324" i="2"/>
  <c r="AW325" i="2"/>
  <c r="AW326" i="2"/>
  <c r="AW327" i="2"/>
  <c r="AW328" i="2"/>
  <c r="AW329" i="2"/>
  <c r="AW330" i="2"/>
  <c r="AW331" i="2"/>
  <c r="AW332" i="2"/>
  <c r="AW333" i="2"/>
  <c r="AW334" i="2"/>
  <c r="AW335" i="2"/>
  <c r="AW336" i="2"/>
  <c r="AW337" i="2"/>
  <c r="AW338" i="2"/>
  <c r="AW339" i="2"/>
  <c r="AW340" i="2"/>
  <c r="AW341" i="2"/>
  <c r="AW342" i="2"/>
  <c r="AW343" i="2"/>
  <c r="AW344" i="2"/>
  <c r="AW345" i="2"/>
  <c r="AW346" i="2"/>
  <c r="AW347" i="2"/>
  <c r="AW348" i="2"/>
  <c r="AW349" i="2"/>
  <c r="AW350" i="2"/>
  <c r="AW351" i="2"/>
  <c r="AW352" i="2"/>
  <c r="AW353" i="2"/>
  <c r="AW354" i="2"/>
  <c r="AW355" i="2"/>
  <c r="AW356" i="2"/>
  <c r="AW357" i="2"/>
  <c r="AW358" i="2"/>
  <c r="AW359" i="2"/>
  <c r="AW360" i="2"/>
  <c r="AW361" i="2"/>
  <c r="AW362" i="2"/>
  <c r="AW363" i="2"/>
  <c r="AW364" i="2"/>
  <c r="AW365" i="2"/>
  <c r="AW366" i="2"/>
  <c r="AW367" i="2"/>
  <c r="AW368" i="2"/>
  <c r="AW369" i="2"/>
  <c r="AW370" i="2"/>
  <c r="AW371" i="2"/>
  <c r="AW372" i="2"/>
  <c r="AW373" i="2"/>
  <c r="AW374" i="2"/>
  <c r="AW375" i="2"/>
  <c r="AW376" i="2"/>
  <c r="AW377" i="2"/>
  <c r="AW378" i="2"/>
  <c r="AW379" i="2"/>
  <c r="AW380" i="2"/>
  <c r="AW381" i="2"/>
  <c r="AW382" i="2"/>
  <c r="AW383" i="2"/>
  <c r="AW384" i="2"/>
  <c r="AW385" i="2"/>
  <c r="AW386" i="2"/>
  <c r="AW387" i="2"/>
  <c r="AW388" i="2"/>
  <c r="AW389" i="2"/>
  <c r="AW390" i="2"/>
  <c r="AW391" i="2"/>
  <c r="AW392" i="2"/>
  <c r="AW393" i="2"/>
  <c r="AW394" i="2"/>
  <c r="AW395" i="2"/>
  <c r="AW396" i="2"/>
  <c r="AW397" i="2"/>
  <c r="AW398" i="2"/>
  <c r="AW399" i="2"/>
  <c r="AW400" i="2"/>
  <c r="AW401" i="2"/>
  <c r="AW402" i="2"/>
  <c r="AW403" i="2"/>
  <c r="AW404" i="2"/>
  <c r="AW405" i="2"/>
  <c r="AW406" i="2"/>
  <c r="AW407" i="2"/>
  <c r="AW408" i="2"/>
  <c r="AW409" i="2"/>
  <c r="AW410" i="2"/>
  <c r="AW411" i="2"/>
  <c r="AW412" i="2"/>
  <c r="AW413" i="2"/>
  <c r="AW414" i="2"/>
  <c r="AW415" i="2"/>
  <c r="AW416" i="2"/>
  <c r="AW417" i="2"/>
  <c r="AW418" i="2"/>
  <c r="AW419" i="2"/>
  <c r="AW420" i="2"/>
  <c r="AW421" i="2"/>
  <c r="AW422" i="2"/>
  <c r="AW423" i="2"/>
  <c r="AW424" i="2"/>
  <c r="AW425" i="2"/>
  <c r="AW426" i="2"/>
  <c r="AW427" i="2"/>
  <c r="AW428" i="2"/>
  <c r="AW429" i="2"/>
  <c r="AW430" i="2"/>
  <c r="AW431" i="2"/>
  <c r="AW432" i="2"/>
  <c r="AW433" i="2"/>
  <c r="AW434" i="2"/>
  <c r="AW435" i="2"/>
  <c r="AW436" i="2"/>
  <c r="AW437" i="2"/>
  <c r="AW438" i="2"/>
  <c r="AW439" i="2"/>
  <c r="AW440" i="2"/>
  <c r="AW441" i="2"/>
  <c r="AW442" i="2"/>
  <c r="AW443" i="2"/>
  <c r="AW444" i="2"/>
  <c r="AW445" i="2"/>
  <c r="AW446" i="2"/>
  <c r="AW447" i="2"/>
  <c r="AW448" i="2"/>
  <c r="AW449" i="2"/>
  <c r="AW450" i="2"/>
  <c r="AW451" i="2"/>
  <c r="AW452" i="2"/>
  <c r="AW453" i="2"/>
  <c r="AW454" i="2"/>
  <c r="AW455" i="2"/>
  <c r="AW456" i="2"/>
  <c r="AW457" i="2"/>
  <c r="AW458" i="2"/>
  <c r="AW459" i="2"/>
  <c r="AW460" i="2"/>
  <c r="AW461" i="2"/>
  <c r="AW462" i="2"/>
  <c r="AW463" i="2"/>
  <c r="AW464" i="2"/>
  <c r="AW465" i="2"/>
  <c r="AW466" i="2"/>
  <c r="AW467" i="2"/>
  <c r="AW468" i="2"/>
  <c r="AW469" i="2"/>
  <c r="AW470" i="2"/>
  <c r="AW471" i="2"/>
  <c r="AW472" i="2"/>
  <c r="AW473" i="2"/>
  <c r="AW474" i="2"/>
  <c r="AW475" i="2"/>
  <c r="AW476" i="2"/>
  <c r="AW477" i="2"/>
  <c r="AW478" i="2"/>
  <c r="AW479" i="2"/>
  <c r="AW480" i="2"/>
  <c r="AW481" i="2"/>
  <c r="AW482" i="2"/>
  <c r="AW483" i="2"/>
  <c r="AW484" i="2"/>
  <c r="AW485" i="2"/>
  <c r="AW486" i="2"/>
  <c r="AW487" i="2"/>
  <c r="AW488" i="2"/>
  <c r="AW489" i="2"/>
  <c r="AW490" i="2"/>
  <c r="AW491" i="2"/>
  <c r="AW492" i="2"/>
  <c r="AW493" i="2"/>
  <c r="AW494" i="2"/>
  <c r="AW495" i="2"/>
  <c r="AW496" i="2"/>
  <c r="AW497" i="2"/>
  <c r="AW498" i="2"/>
  <c r="AW499" i="2"/>
  <c r="AW500" i="2"/>
  <c r="AW501" i="2"/>
  <c r="AW502" i="2"/>
  <c r="AW503" i="2"/>
  <c r="AW504" i="2"/>
  <c r="AW505" i="2"/>
  <c r="AW506" i="2"/>
  <c r="AW507" i="2"/>
  <c r="AW508" i="2"/>
  <c r="AW509" i="2"/>
  <c r="AW510" i="2"/>
  <c r="AW511" i="2"/>
  <c r="AW512" i="2"/>
  <c r="AW513" i="2"/>
  <c r="AW514" i="2"/>
  <c r="AW515" i="2"/>
  <c r="AW516" i="2"/>
  <c r="AW517" i="2"/>
  <c r="AW518" i="2"/>
  <c r="AW519" i="2"/>
  <c r="AW520" i="2"/>
  <c r="AW521" i="2"/>
  <c r="AW522" i="2"/>
  <c r="AW523" i="2"/>
  <c r="AW524" i="2"/>
  <c r="AW525" i="2"/>
  <c r="AW526" i="2"/>
  <c r="AW527" i="2"/>
  <c r="AW528" i="2"/>
  <c r="AW529" i="2"/>
  <c r="AW530" i="2"/>
  <c r="AW531" i="2"/>
  <c r="AW532" i="2"/>
  <c r="AW533" i="2"/>
  <c r="AW534" i="2"/>
  <c r="AW535" i="2"/>
  <c r="AW536" i="2"/>
  <c r="AW537" i="2"/>
  <c r="AW538" i="2"/>
  <c r="AW539" i="2"/>
  <c r="AW540" i="2"/>
  <c r="AW541" i="2"/>
  <c r="AW542" i="2"/>
  <c r="AW543" i="2"/>
  <c r="AW544" i="2"/>
  <c r="AW545" i="2"/>
  <c r="AW546" i="2"/>
  <c r="AW547" i="2"/>
  <c r="AW548" i="2"/>
  <c r="AW549" i="2"/>
  <c r="AW550" i="2"/>
  <c r="AW551" i="2"/>
  <c r="AW552" i="2"/>
  <c r="AW553" i="2"/>
  <c r="AW554" i="2"/>
  <c r="AW555" i="2"/>
  <c r="AW556" i="2"/>
  <c r="AW557" i="2"/>
  <c r="AW558" i="2"/>
  <c r="AW559" i="2"/>
  <c r="AW560" i="2"/>
  <c r="AW561" i="2"/>
  <c r="AW562" i="2"/>
  <c r="AW563" i="2"/>
  <c r="AW564" i="2"/>
  <c r="AW565" i="2"/>
  <c r="AW566" i="2"/>
  <c r="AW567" i="2"/>
  <c r="AW568" i="2"/>
  <c r="AW569" i="2"/>
  <c r="AW570" i="2"/>
  <c r="AW571" i="2"/>
  <c r="AW572" i="2"/>
  <c r="AW573" i="2"/>
  <c r="AW574" i="2"/>
  <c r="AW575" i="2"/>
  <c r="AW576" i="2"/>
  <c r="AW577" i="2"/>
  <c r="AW578" i="2"/>
  <c r="AW579" i="2"/>
  <c r="AW580" i="2"/>
  <c r="AW581" i="2"/>
  <c r="AW582" i="2"/>
  <c r="AW583" i="2"/>
  <c r="AW584" i="2"/>
  <c r="AW585" i="2"/>
  <c r="AW586" i="2"/>
  <c r="AW587" i="2"/>
  <c r="AW588" i="2"/>
  <c r="AW589" i="2"/>
  <c r="AW590" i="2"/>
  <c r="AW591" i="2"/>
  <c r="AW592" i="2"/>
  <c r="AW593" i="2"/>
  <c r="AW594" i="2"/>
  <c r="AW595" i="2"/>
  <c r="AW596" i="2"/>
  <c r="AW597" i="2"/>
  <c r="AW598" i="2"/>
  <c r="AW599" i="2"/>
  <c r="AW600" i="2"/>
  <c r="AW601" i="2"/>
  <c r="AW602" i="2"/>
  <c r="AW603" i="2"/>
  <c r="AW604" i="2"/>
  <c r="AW605" i="2"/>
  <c r="AW606" i="2"/>
  <c r="AW607" i="2"/>
  <c r="AW608" i="2"/>
  <c r="AW609" i="2"/>
  <c r="AW610" i="2"/>
  <c r="AW611" i="2"/>
  <c r="AW612" i="2"/>
  <c r="AW613" i="2"/>
  <c r="AW614" i="2"/>
  <c r="AW615" i="2"/>
  <c r="AW616" i="2"/>
  <c r="AW617" i="2"/>
  <c r="AW618" i="2"/>
  <c r="AW619" i="2"/>
  <c r="AW620" i="2"/>
  <c r="AW621" i="2"/>
  <c r="AW622" i="2"/>
  <c r="AW623" i="2"/>
  <c r="AW624" i="2"/>
  <c r="AW625" i="2"/>
  <c r="AW626" i="2"/>
  <c r="AW627" i="2"/>
  <c r="AW628" i="2"/>
  <c r="AW629" i="2"/>
  <c r="AW630" i="2"/>
  <c r="AW631" i="2"/>
  <c r="AW632" i="2"/>
  <c r="AW633" i="2"/>
  <c r="AW634" i="2"/>
  <c r="AW635" i="2"/>
  <c r="AW636" i="2"/>
  <c r="AW637" i="2"/>
  <c r="AW638" i="2"/>
  <c r="AW639" i="2"/>
  <c r="AW640" i="2"/>
  <c r="AW641" i="2"/>
  <c r="AW642" i="2"/>
  <c r="AW643" i="2"/>
  <c r="AW644" i="2"/>
  <c r="AW645" i="2"/>
  <c r="AW646" i="2"/>
  <c r="AW647" i="2"/>
  <c r="AW648" i="2"/>
  <c r="AW649" i="2"/>
  <c r="AW650" i="2"/>
  <c r="AW651" i="2"/>
  <c r="AW652" i="2"/>
  <c r="AW653" i="2"/>
  <c r="AW654" i="2"/>
  <c r="AW655" i="2"/>
  <c r="AW656" i="2"/>
  <c r="AW657" i="2"/>
  <c r="AW658" i="2"/>
  <c r="AW659" i="2"/>
  <c r="AW660" i="2"/>
  <c r="AW661" i="2"/>
  <c r="AW662" i="2"/>
  <c r="AW663" i="2"/>
  <c r="AW664" i="2"/>
  <c r="AW665" i="2"/>
  <c r="AW666" i="2"/>
  <c r="AW667" i="2"/>
  <c r="AW668" i="2"/>
  <c r="AW669" i="2"/>
  <c r="AW670" i="2"/>
  <c r="AW671" i="2"/>
  <c r="AW672" i="2"/>
  <c r="AW673" i="2"/>
  <c r="AW674" i="2"/>
  <c r="AW675" i="2"/>
  <c r="AW676" i="2"/>
  <c r="AW677" i="2"/>
  <c r="AW678" i="2"/>
  <c r="AW679" i="2"/>
  <c r="AW680" i="2"/>
  <c r="AW681" i="2"/>
  <c r="AW682" i="2"/>
  <c r="AW683" i="2"/>
  <c r="AW684" i="2"/>
  <c r="AW685" i="2"/>
  <c r="AW686" i="2"/>
  <c r="AW687" i="2"/>
  <c r="AW688" i="2"/>
  <c r="AW689" i="2"/>
  <c r="AW690" i="2"/>
  <c r="AW691" i="2"/>
  <c r="AW692" i="2"/>
  <c r="AW693" i="2"/>
  <c r="AW694" i="2"/>
  <c r="AW695" i="2"/>
  <c r="AW696" i="2"/>
  <c r="AW697" i="2"/>
  <c r="AW698" i="2"/>
  <c r="AW699" i="2"/>
  <c r="AW700" i="2"/>
  <c r="AW701" i="2"/>
  <c r="AW702" i="2"/>
  <c r="AW703" i="2"/>
  <c r="AW704" i="2"/>
  <c r="AW705" i="2"/>
  <c r="AW706" i="2"/>
  <c r="AW707" i="2"/>
  <c r="AW708" i="2"/>
  <c r="AW709" i="2"/>
  <c r="AW710" i="2"/>
  <c r="AW711" i="2"/>
  <c r="AW712" i="2"/>
  <c r="AW713" i="2"/>
  <c r="AW714" i="2"/>
  <c r="AW715" i="2"/>
  <c r="AW716" i="2"/>
  <c r="AW717" i="2"/>
  <c r="AW718" i="2"/>
  <c r="AW719" i="2"/>
  <c r="AW720" i="2"/>
  <c r="AW721" i="2"/>
  <c r="AW722" i="2"/>
  <c r="AW723" i="2"/>
  <c r="AW724" i="2"/>
  <c r="AW725" i="2"/>
  <c r="AW726" i="2"/>
  <c r="AW727" i="2"/>
  <c r="AW728" i="2"/>
  <c r="AW729" i="2"/>
  <c r="AW730" i="2"/>
  <c r="AW731" i="2"/>
  <c r="AW732" i="2"/>
  <c r="AW733" i="2"/>
  <c r="AW734" i="2"/>
  <c r="AW735" i="2"/>
  <c r="AW736" i="2"/>
  <c r="AW737" i="2"/>
  <c r="AW738" i="2"/>
  <c r="AW739" i="2"/>
  <c r="AW740" i="2"/>
  <c r="AW741" i="2"/>
  <c r="AW742" i="2"/>
  <c r="AW743" i="2"/>
  <c r="AW744" i="2"/>
  <c r="AW745" i="2"/>
  <c r="AW746" i="2"/>
  <c r="AW747" i="2"/>
  <c r="AW748" i="2"/>
  <c r="AW749" i="2"/>
  <c r="AW750" i="2"/>
  <c r="AW751" i="2"/>
  <c r="AW752" i="2"/>
  <c r="AW753" i="2"/>
  <c r="AW754" i="2"/>
  <c r="AW755" i="2"/>
  <c r="AW756" i="2"/>
  <c r="AW757" i="2"/>
  <c r="AW758" i="2"/>
  <c r="AW759" i="2"/>
  <c r="AW760" i="2"/>
  <c r="AW761" i="2"/>
  <c r="AW762" i="2"/>
  <c r="AW763" i="2"/>
  <c r="AW764" i="2"/>
  <c r="AW765" i="2"/>
  <c r="AW766" i="2"/>
  <c r="AW767" i="2"/>
  <c r="AW768" i="2"/>
  <c r="AW769" i="2"/>
  <c r="AW770" i="2"/>
  <c r="AW771" i="2"/>
  <c r="AW772" i="2"/>
  <c r="AW773" i="2"/>
  <c r="AW774" i="2"/>
  <c r="AW775" i="2"/>
  <c r="AW776" i="2"/>
  <c r="AW777" i="2"/>
  <c r="AW778" i="2"/>
  <c r="AW779" i="2"/>
  <c r="AW780" i="2"/>
  <c r="AW781" i="2"/>
  <c r="AW782" i="2"/>
  <c r="AW783" i="2"/>
  <c r="AW784" i="2"/>
  <c r="AW785" i="2"/>
  <c r="AW786" i="2"/>
  <c r="AW787" i="2"/>
  <c r="AW788" i="2"/>
  <c r="AW789" i="2"/>
  <c r="AW790" i="2"/>
  <c r="AW791" i="2"/>
  <c r="AW792" i="2"/>
  <c r="AW793" i="2"/>
  <c r="AW794" i="2"/>
  <c r="AW795" i="2"/>
  <c r="AW796" i="2"/>
  <c r="AW797" i="2"/>
  <c r="AW798" i="2"/>
  <c r="AW799" i="2"/>
  <c r="AW800" i="2"/>
  <c r="AW801" i="2"/>
  <c r="AW802" i="2"/>
  <c r="AW803" i="2"/>
  <c r="AW804" i="2"/>
  <c r="AW805" i="2"/>
  <c r="AW806" i="2"/>
  <c r="AW807" i="2"/>
  <c r="AW808" i="2"/>
  <c r="AW809" i="2"/>
  <c r="AW810" i="2"/>
  <c r="AW811" i="2"/>
  <c r="AW812" i="2"/>
  <c r="AW813" i="2"/>
  <c r="AW814" i="2"/>
  <c r="AW815" i="2"/>
  <c r="AW816" i="2"/>
  <c r="AW817" i="2"/>
  <c r="AW818" i="2"/>
  <c r="AW819" i="2"/>
  <c r="AW820" i="2"/>
  <c r="AW821" i="2"/>
  <c r="AW822" i="2"/>
  <c r="AW823" i="2"/>
  <c r="AW824" i="2"/>
  <c r="AW825" i="2"/>
  <c r="AW826" i="2"/>
  <c r="AW827" i="2"/>
  <c r="AW828" i="2"/>
  <c r="AW829" i="2"/>
  <c r="AW830" i="2"/>
  <c r="AW831" i="2"/>
  <c r="AW832" i="2"/>
  <c r="AW833" i="2"/>
  <c r="AW834" i="2"/>
  <c r="AW835" i="2"/>
  <c r="AW836" i="2"/>
  <c r="AW837" i="2"/>
  <c r="AW838" i="2"/>
  <c r="AW839" i="2"/>
  <c r="AW840" i="2"/>
  <c r="AW841" i="2"/>
  <c r="AW842" i="2"/>
  <c r="AW843" i="2"/>
  <c r="AW844" i="2"/>
  <c r="AW845" i="2"/>
  <c r="AW846" i="2"/>
  <c r="AW847" i="2"/>
  <c r="AW848" i="2"/>
  <c r="AW849" i="2"/>
  <c r="AW850" i="2"/>
  <c r="AW851" i="2"/>
  <c r="AW852" i="2"/>
  <c r="AW853" i="2"/>
  <c r="AW854" i="2"/>
  <c r="AW855" i="2"/>
  <c r="AW856" i="2"/>
  <c r="AW857" i="2"/>
  <c r="AW858" i="2"/>
  <c r="AW859" i="2"/>
  <c r="AW860" i="2"/>
  <c r="AW861" i="2"/>
  <c r="AW862" i="2"/>
  <c r="AW863" i="2"/>
  <c r="AW864" i="2"/>
  <c r="AW865" i="2"/>
  <c r="AW866" i="2"/>
  <c r="AW867" i="2"/>
  <c r="AW868" i="2"/>
  <c r="AW869" i="2"/>
  <c r="AW870" i="2"/>
  <c r="AW871" i="2"/>
  <c r="AW872" i="2"/>
  <c r="AW873" i="2"/>
  <c r="AW874" i="2"/>
  <c r="AW875" i="2"/>
  <c r="AW876" i="2"/>
  <c r="AW877" i="2"/>
  <c r="AW878" i="2"/>
  <c r="AW879" i="2"/>
  <c r="AW880" i="2"/>
  <c r="AW881" i="2"/>
  <c r="AW882" i="2"/>
  <c r="AW883" i="2"/>
  <c r="AW884" i="2"/>
  <c r="AW885" i="2"/>
  <c r="AW886" i="2"/>
  <c r="AW887" i="2"/>
  <c r="AW888" i="2"/>
  <c r="AW889" i="2"/>
  <c r="AW890" i="2"/>
  <c r="AW891" i="2"/>
  <c r="AW892" i="2"/>
  <c r="AW893" i="2"/>
  <c r="AW894" i="2"/>
  <c r="AW895" i="2"/>
  <c r="AW896" i="2"/>
  <c r="AW897" i="2"/>
  <c r="AW898" i="2"/>
  <c r="AW899" i="2"/>
  <c r="AW900" i="2"/>
  <c r="AW901" i="2"/>
  <c r="AW902" i="2"/>
  <c r="AW903" i="2"/>
  <c r="AW904" i="2"/>
  <c r="AW905" i="2"/>
  <c r="AW906" i="2"/>
  <c r="AW907" i="2"/>
  <c r="AW908" i="2"/>
  <c r="AW909" i="2"/>
  <c r="AW910" i="2"/>
  <c r="AW911" i="2"/>
  <c r="AW912" i="2"/>
  <c r="AW913" i="2"/>
  <c r="AW914" i="2"/>
  <c r="AW915" i="2"/>
  <c r="AW916" i="2"/>
  <c r="AW917" i="2"/>
  <c r="AW918" i="2"/>
  <c r="AW919" i="2"/>
  <c r="AW920" i="2"/>
  <c r="AW921" i="2"/>
  <c r="AW922" i="2"/>
  <c r="AW923" i="2"/>
  <c r="AW924" i="2"/>
  <c r="AW925" i="2"/>
  <c r="AW926" i="2"/>
  <c r="AW927" i="2"/>
  <c r="AW928" i="2"/>
  <c r="AW929" i="2"/>
  <c r="AW930" i="2"/>
  <c r="AW931" i="2"/>
  <c r="AW932" i="2"/>
  <c r="AW933" i="2"/>
  <c r="AW934" i="2"/>
  <c r="AW935" i="2"/>
  <c r="AW936" i="2"/>
  <c r="AW937" i="2"/>
  <c r="AW938" i="2"/>
  <c r="AW939" i="2"/>
  <c r="AW940" i="2"/>
  <c r="AW941" i="2"/>
  <c r="AW942" i="2"/>
  <c r="AW943" i="2"/>
  <c r="AW944" i="2"/>
  <c r="AW945" i="2"/>
  <c r="AW946" i="2"/>
  <c r="AW947" i="2"/>
  <c r="AW948" i="2"/>
  <c r="AW949" i="2"/>
  <c r="AW950" i="2"/>
  <c r="AW951" i="2"/>
  <c r="AW952" i="2"/>
  <c r="AW953" i="2"/>
  <c r="AW954" i="2"/>
  <c r="AW955" i="2"/>
  <c r="AW956" i="2"/>
  <c r="AW957" i="2"/>
  <c r="AW958" i="2"/>
  <c r="AW959" i="2"/>
  <c r="AW960" i="2"/>
  <c r="AW961" i="2"/>
  <c r="AW962" i="2"/>
  <c r="AW963" i="2"/>
  <c r="AW964" i="2"/>
  <c r="AW965" i="2"/>
  <c r="AW966" i="2"/>
  <c r="AW967" i="2"/>
  <c r="AW968" i="2"/>
  <c r="AW969" i="2"/>
  <c r="AW970" i="2"/>
  <c r="AW971" i="2"/>
  <c r="AW972" i="2"/>
  <c r="AW973" i="2"/>
  <c r="AW974" i="2"/>
  <c r="AW975" i="2"/>
  <c r="AW976" i="2"/>
  <c r="AW977" i="2"/>
  <c r="AW978" i="2"/>
  <c r="AW979" i="2"/>
  <c r="AW980" i="2"/>
  <c r="AW981" i="2"/>
  <c r="AW982" i="2"/>
  <c r="AW983" i="2"/>
  <c r="AW984" i="2"/>
  <c r="AW985" i="2"/>
  <c r="AW986" i="2"/>
  <c r="AW987" i="2"/>
  <c r="AW988" i="2"/>
  <c r="AW989" i="2"/>
  <c r="AW990" i="2"/>
  <c r="AW991" i="2"/>
  <c r="AW992" i="2"/>
  <c r="AW993" i="2"/>
  <c r="AW994" i="2"/>
  <c r="AW995" i="2"/>
  <c r="AW996" i="2"/>
  <c r="AW997" i="2"/>
  <c r="AW998" i="2"/>
  <c r="AW999" i="2"/>
  <c r="AW1000" i="2"/>
  <c r="AW1001" i="2"/>
  <c r="AW1002" i="2"/>
  <c r="AW1003" i="2"/>
  <c r="AW1004" i="2"/>
  <c r="AW1005" i="2"/>
  <c r="AW1006" i="2"/>
  <c r="AW1007" i="2"/>
  <c r="AW1008" i="2"/>
  <c r="AW1009" i="2"/>
  <c r="AW1010" i="2"/>
  <c r="AW1011" i="2"/>
  <c r="AW1012" i="2"/>
  <c r="AW1013" i="2"/>
  <c r="AW1014" i="2"/>
  <c r="AW1015" i="2"/>
  <c r="AW1016" i="2"/>
  <c r="AW1017" i="2"/>
  <c r="AW1018" i="2"/>
  <c r="AW1019" i="2"/>
  <c r="AW1020" i="2"/>
  <c r="AW1021" i="2"/>
  <c r="AW1022" i="2"/>
  <c r="AW1023" i="2"/>
  <c r="AW1024" i="2"/>
  <c r="AW1025" i="2"/>
  <c r="AW1026" i="2"/>
  <c r="AW1027" i="2"/>
  <c r="AW1028" i="2"/>
  <c r="AW1029" i="2"/>
  <c r="AW1030" i="2"/>
  <c r="AW1031" i="2"/>
  <c r="AW1032" i="2"/>
  <c r="AW1033" i="2"/>
  <c r="AW1034" i="2"/>
  <c r="AW1035" i="2"/>
  <c r="AW1036" i="2"/>
  <c r="AW1037" i="2"/>
  <c r="AW1038" i="2"/>
  <c r="AW1039" i="2"/>
  <c r="AW1040" i="2"/>
  <c r="AW1041" i="2"/>
  <c r="AW1042" i="2"/>
  <c r="AW1043" i="2"/>
  <c r="AW1044" i="2"/>
  <c r="AW1045" i="2"/>
  <c r="AW1046" i="2"/>
  <c r="AW1047" i="2"/>
  <c r="AW1048" i="2"/>
  <c r="AW1049" i="2"/>
  <c r="AW1050" i="2"/>
  <c r="AW1051" i="2"/>
  <c r="AW1052" i="2"/>
  <c r="AW1053" i="2"/>
  <c r="AW1054" i="2"/>
  <c r="AW1055" i="2"/>
  <c r="AW1056" i="2"/>
  <c r="AW1057" i="2"/>
  <c r="AW1058" i="2"/>
  <c r="AW1059" i="2"/>
  <c r="AW1060" i="2"/>
  <c r="AW1061" i="2"/>
  <c r="AW1062" i="2"/>
  <c r="AW1063" i="2"/>
  <c r="AW1064" i="2"/>
  <c r="AW1065" i="2"/>
  <c r="AW1066" i="2"/>
  <c r="AW1067" i="2"/>
  <c r="AW1068" i="2"/>
  <c r="AW1069" i="2"/>
  <c r="AW1070" i="2"/>
  <c r="AW1071" i="2"/>
  <c r="AW1072" i="2"/>
  <c r="AW1073" i="2"/>
  <c r="AW1074" i="2"/>
  <c r="AW1075" i="2"/>
  <c r="AW1076" i="2"/>
  <c r="AW1077" i="2"/>
  <c r="AW1078" i="2"/>
  <c r="AW1079" i="2"/>
  <c r="AW1080" i="2"/>
  <c r="AW1081" i="2"/>
  <c r="AW1082" i="2"/>
  <c r="AW1083" i="2"/>
  <c r="AW1084" i="2"/>
  <c r="AW1085" i="2"/>
  <c r="AW1086" i="2"/>
  <c r="AW1087" i="2"/>
  <c r="AW1088" i="2"/>
  <c r="AW1089" i="2"/>
  <c r="AW1090" i="2"/>
  <c r="AW1091" i="2"/>
  <c r="AW1092" i="2"/>
  <c r="AW1093" i="2"/>
  <c r="AW1094" i="2"/>
  <c r="AW1095" i="2"/>
  <c r="AW1096" i="2"/>
  <c r="AW1097" i="2"/>
  <c r="AW1098" i="2"/>
  <c r="AW1099" i="2"/>
  <c r="AW1100" i="2"/>
  <c r="AW1101" i="2"/>
  <c r="AW1102" i="2"/>
  <c r="AW1103" i="2"/>
  <c r="AW1104" i="2"/>
  <c r="AW1105" i="2"/>
  <c r="AW1106" i="2"/>
  <c r="AW1107" i="2"/>
  <c r="AW1108" i="2"/>
  <c r="AW1109" i="2"/>
  <c r="AW1110" i="2"/>
  <c r="AW1111" i="2"/>
  <c r="AW1112" i="2"/>
  <c r="AW1113" i="2"/>
  <c r="AW1114" i="2"/>
  <c r="AW1115" i="2"/>
  <c r="AW1116" i="2"/>
  <c r="AW1117" i="2"/>
  <c r="AW1118" i="2"/>
  <c r="AW1119" i="2"/>
  <c r="AW1120" i="2"/>
  <c r="AW1121" i="2"/>
  <c r="AW1122" i="2"/>
  <c r="AW1123" i="2"/>
  <c r="AW1124" i="2"/>
  <c r="AW1125" i="2"/>
  <c r="AW1126" i="2"/>
  <c r="AW1127" i="2"/>
  <c r="AW1128" i="2"/>
  <c r="AW1129" i="2"/>
  <c r="AW1130" i="2"/>
  <c r="AW1131" i="2"/>
  <c r="AW1132" i="2"/>
  <c r="AW1133" i="2"/>
  <c r="AW1134" i="2"/>
  <c r="AW1135" i="2"/>
  <c r="AW1136" i="2"/>
  <c r="AW1137" i="2"/>
  <c r="AW1138" i="2"/>
  <c r="AW1139" i="2"/>
  <c r="AW1140" i="2"/>
  <c r="AW1141" i="2"/>
  <c r="AW1142" i="2"/>
  <c r="AW1143" i="2"/>
  <c r="AW1144" i="2"/>
  <c r="AW1145" i="2"/>
  <c r="AW1146" i="2"/>
  <c r="AW1147" i="2"/>
  <c r="AW1148" i="2"/>
  <c r="AW1149" i="2"/>
  <c r="AW1150" i="2"/>
  <c r="AW1151" i="2"/>
  <c r="AW1152" i="2"/>
  <c r="AW1153" i="2"/>
  <c r="AW1154" i="2"/>
  <c r="AW1155" i="2"/>
  <c r="AW1156" i="2"/>
  <c r="AW1157" i="2"/>
  <c r="AW1158" i="2"/>
  <c r="AW1159" i="2"/>
  <c r="AW1160" i="2"/>
  <c r="AW1161" i="2"/>
  <c r="AW1162" i="2"/>
  <c r="AW1163" i="2"/>
  <c r="AW1164" i="2"/>
  <c r="AW1165" i="2"/>
  <c r="AW1166" i="2"/>
  <c r="AW1167" i="2"/>
  <c r="AW1168" i="2"/>
  <c r="AW1169" i="2"/>
  <c r="AW1170" i="2"/>
  <c r="AW1171" i="2"/>
  <c r="AW1172" i="2"/>
  <c r="AW1173" i="2"/>
  <c r="AW1174" i="2"/>
  <c r="AW1175" i="2"/>
  <c r="AW1176" i="2"/>
  <c r="AW1177" i="2"/>
  <c r="AW1178" i="2"/>
  <c r="AW1179" i="2"/>
  <c r="AW1180" i="2"/>
  <c r="AW1181" i="2"/>
  <c r="AW1182" i="2"/>
  <c r="AW1183" i="2"/>
  <c r="AW1184" i="2"/>
  <c r="AW1185" i="2"/>
  <c r="AW1186" i="2"/>
  <c r="AW1187" i="2"/>
  <c r="AW1188" i="2"/>
  <c r="AW1189" i="2"/>
  <c r="AW1190" i="2"/>
  <c r="AW1191" i="2"/>
  <c r="AW1192" i="2"/>
  <c r="AW1193" i="2"/>
  <c r="AW1194" i="2"/>
  <c r="AW1195" i="2"/>
  <c r="AW1196" i="2"/>
  <c r="AW1197" i="2"/>
  <c r="AW1198" i="2"/>
  <c r="AW1199" i="2"/>
  <c r="AW1200" i="2"/>
  <c r="AW1201" i="2"/>
  <c r="AW1202" i="2"/>
  <c r="AW1203" i="2"/>
  <c r="AV3" i="2"/>
  <c r="AV4" i="2"/>
  <c r="AV5" i="2"/>
  <c r="AV6" i="2"/>
  <c r="AV7" i="2"/>
  <c r="AV8" i="2"/>
  <c r="AV9" i="2"/>
  <c r="AV10" i="2"/>
  <c r="AV11" i="2"/>
  <c r="AV12" i="2"/>
  <c r="AV13" i="2"/>
  <c r="AV14" i="2"/>
  <c r="AV15" i="2"/>
  <c r="AV16" i="2"/>
  <c r="AV17" i="2"/>
  <c r="AV18" i="2"/>
  <c r="AV19" i="2"/>
  <c r="AV20" i="2"/>
  <c r="AV21" i="2"/>
  <c r="AV22" i="2"/>
  <c r="AV23" i="2"/>
  <c r="AV24" i="2"/>
  <c r="AV25" i="2"/>
  <c r="AV26" i="2"/>
  <c r="AV27" i="2"/>
  <c r="AV28" i="2"/>
  <c r="AV29" i="2"/>
  <c r="AV30" i="2"/>
  <c r="AV31" i="2"/>
  <c r="AV32" i="2"/>
  <c r="AV33" i="2"/>
  <c r="AV34" i="2"/>
  <c r="AV35" i="2"/>
  <c r="AV36" i="2"/>
  <c r="AV37" i="2"/>
  <c r="AV38" i="2"/>
  <c r="AV39" i="2"/>
  <c r="AV40" i="2"/>
  <c r="AV41" i="2"/>
  <c r="AV42" i="2"/>
  <c r="AV43" i="2"/>
  <c r="AV44" i="2"/>
  <c r="AV45" i="2"/>
  <c r="AV46" i="2"/>
  <c r="AV47" i="2"/>
  <c r="AV48" i="2"/>
  <c r="AV49" i="2"/>
  <c r="AV50" i="2"/>
  <c r="AV51" i="2"/>
  <c r="AV52" i="2"/>
  <c r="AV53" i="2"/>
  <c r="AV54" i="2"/>
  <c r="AV55" i="2"/>
  <c r="AV56" i="2"/>
  <c r="AV57" i="2"/>
  <c r="AV58" i="2"/>
  <c r="AV59" i="2"/>
  <c r="AV60" i="2"/>
  <c r="AV61" i="2"/>
  <c r="AV62" i="2"/>
  <c r="AV63" i="2"/>
  <c r="AV64" i="2"/>
  <c r="AV65" i="2"/>
  <c r="AV66" i="2"/>
  <c r="AV67" i="2"/>
  <c r="AV68" i="2"/>
  <c r="AV69" i="2"/>
  <c r="AV70" i="2"/>
  <c r="AV71" i="2"/>
  <c r="AV72" i="2"/>
  <c r="AV73" i="2"/>
  <c r="AV74" i="2"/>
  <c r="AV75" i="2"/>
  <c r="AV76" i="2"/>
  <c r="AV77" i="2"/>
  <c r="AV78" i="2"/>
  <c r="AV79" i="2"/>
  <c r="AV80" i="2"/>
  <c r="AV81" i="2"/>
  <c r="AV82" i="2"/>
  <c r="AV83" i="2"/>
  <c r="AV84" i="2"/>
  <c r="AV85" i="2"/>
  <c r="AV86" i="2"/>
  <c r="AV87" i="2"/>
  <c r="AV88" i="2"/>
  <c r="AV89" i="2"/>
  <c r="AV90" i="2"/>
  <c r="AV91" i="2"/>
  <c r="AV92" i="2"/>
  <c r="AV93" i="2"/>
  <c r="AV94" i="2"/>
  <c r="AV95" i="2"/>
  <c r="AV96" i="2"/>
  <c r="AV97" i="2"/>
  <c r="AV98" i="2"/>
  <c r="AV99" i="2"/>
  <c r="AV100" i="2"/>
  <c r="AV101" i="2"/>
  <c r="AV102" i="2"/>
  <c r="AV103" i="2"/>
  <c r="AV104" i="2"/>
  <c r="AV105" i="2"/>
  <c r="AV106" i="2"/>
  <c r="AV107" i="2"/>
  <c r="AV108" i="2"/>
  <c r="AV109" i="2"/>
  <c r="AV110" i="2"/>
  <c r="AV111" i="2"/>
  <c r="AV112" i="2"/>
  <c r="AV113" i="2"/>
  <c r="AV114" i="2"/>
  <c r="AV115" i="2"/>
  <c r="AV116" i="2"/>
  <c r="AV117" i="2"/>
  <c r="AV118" i="2"/>
  <c r="AV119" i="2"/>
  <c r="AV120" i="2"/>
  <c r="AV121" i="2"/>
  <c r="AV122" i="2"/>
  <c r="AV123" i="2"/>
  <c r="AV124" i="2"/>
  <c r="AV125" i="2"/>
  <c r="AV126" i="2"/>
  <c r="AV127" i="2"/>
  <c r="AV128" i="2"/>
  <c r="AV129" i="2"/>
  <c r="AV130" i="2"/>
  <c r="AV131" i="2"/>
  <c r="AV132" i="2"/>
  <c r="AV133" i="2"/>
  <c r="AV134" i="2"/>
  <c r="AV135" i="2"/>
  <c r="AV136" i="2"/>
  <c r="AV137" i="2"/>
  <c r="AV138" i="2"/>
  <c r="AV139" i="2"/>
  <c r="AV140" i="2"/>
  <c r="AV141" i="2"/>
  <c r="AV142" i="2"/>
  <c r="AV143" i="2"/>
  <c r="AV144" i="2"/>
  <c r="AV145" i="2"/>
  <c r="AV146" i="2"/>
  <c r="AV147" i="2"/>
  <c r="AV148" i="2"/>
  <c r="AV149" i="2"/>
  <c r="AV150" i="2"/>
  <c r="AV151" i="2"/>
  <c r="AV152" i="2"/>
  <c r="AV153" i="2"/>
  <c r="AV154" i="2"/>
  <c r="AV155" i="2"/>
  <c r="AV156" i="2"/>
  <c r="AV157" i="2"/>
  <c r="AV158" i="2"/>
  <c r="AV159" i="2"/>
  <c r="AV160" i="2"/>
  <c r="AV161" i="2"/>
  <c r="AV162" i="2"/>
  <c r="AV163" i="2"/>
  <c r="AV164" i="2"/>
  <c r="AV165" i="2"/>
  <c r="AV166" i="2"/>
  <c r="AV167" i="2"/>
  <c r="AV168" i="2"/>
  <c r="AV169" i="2"/>
  <c r="AV170" i="2"/>
  <c r="AV171" i="2"/>
  <c r="AV172" i="2"/>
  <c r="AV173" i="2"/>
  <c r="AV174" i="2"/>
  <c r="AV175" i="2"/>
  <c r="AV176" i="2"/>
  <c r="AV177" i="2"/>
  <c r="AV178" i="2"/>
  <c r="AV179" i="2"/>
  <c r="AV180" i="2"/>
  <c r="AV181" i="2"/>
  <c r="AV182" i="2"/>
  <c r="AV183" i="2"/>
  <c r="AV184" i="2"/>
  <c r="AV185" i="2"/>
  <c r="AV186" i="2"/>
  <c r="AV187" i="2"/>
  <c r="AV188" i="2"/>
  <c r="AV189" i="2"/>
  <c r="AV190" i="2"/>
  <c r="AV191" i="2"/>
  <c r="AV192" i="2"/>
  <c r="AV193" i="2"/>
  <c r="AV194" i="2"/>
  <c r="AV195" i="2"/>
  <c r="AV196" i="2"/>
  <c r="AV197" i="2"/>
  <c r="AV198" i="2"/>
  <c r="AV199" i="2"/>
  <c r="AV200" i="2"/>
  <c r="AV201" i="2"/>
  <c r="AV202" i="2"/>
  <c r="AV203" i="2"/>
  <c r="AV204" i="2"/>
  <c r="AV205" i="2"/>
  <c r="AV206" i="2"/>
  <c r="AV207" i="2"/>
  <c r="AV208" i="2"/>
  <c r="AV209" i="2"/>
  <c r="AV210" i="2"/>
  <c r="AV211" i="2"/>
  <c r="AV212" i="2"/>
  <c r="AV213" i="2"/>
  <c r="AV214" i="2"/>
  <c r="AV215" i="2"/>
  <c r="AV216" i="2"/>
  <c r="AV217" i="2"/>
  <c r="AV218" i="2"/>
  <c r="AV219" i="2"/>
  <c r="AV220" i="2"/>
  <c r="AV221" i="2"/>
  <c r="AV222" i="2"/>
  <c r="AV223" i="2"/>
  <c r="AV224" i="2"/>
  <c r="AV225" i="2"/>
  <c r="AV226" i="2"/>
  <c r="AV227" i="2"/>
  <c r="AV228" i="2"/>
  <c r="AV229" i="2"/>
  <c r="AV230" i="2"/>
  <c r="AV231" i="2"/>
  <c r="AV232" i="2"/>
  <c r="AV233" i="2"/>
  <c r="AV234" i="2"/>
  <c r="AV235" i="2"/>
  <c r="AV236" i="2"/>
  <c r="AV237" i="2"/>
  <c r="AV238" i="2"/>
  <c r="AV239" i="2"/>
  <c r="AV240" i="2"/>
  <c r="AV241" i="2"/>
  <c r="AV242" i="2"/>
  <c r="AV243" i="2"/>
  <c r="AV244" i="2"/>
  <c r="AV245" i="2"/>
  <c r="AV246" i="2"/>
  <c r="AV247" i="2"/>
  <c r="AV248" i="2"/>
  <c r="AV249" i="2"/>
  <c r="AV250" i="2"/>
  <c r="AV251" i="2"/>
  <c r="AV252" i="2"/>
  <c r="AV253" i="2"/>
  <c r="AV254" i="2"/>
  <c r="AV255" i="2"/>
  <c r="AV256" i="2"/>
  <c r="AV257" i="2"/>
  <c r="AV258" i="2"/>
  <c r="AV259" i="2"/>
  <c r="AV260" i="2"/>
  <c r="AV261" i="2"/>
  <c r="AV262" i="2"/>
  <c r="AV263" i="2"/>
  <c r="AV264" i="2"/>
  <c r="AV265" i="2"/>
  <c r="AV266" i="2"/>
  <c r="AV267" i="2"/>
  <c r="AV268" i="2"/>
  <c r="AV269" i="2"/>
  <c r="AV270" i="2"/>
  <c r="AV271" i="2"/>
  <c r="AV272" i="2"/>
  <c r="AV273" i="2"/>
  <c r="AV274" i="2"/>
  <c r="AV275" i="2"/>
  <c r="AV276" i="2"/>
  <c r="AV277" i="2"/>
  <c r="AV278" i="2"/>
  <c r="AV279" i="2"/>
  <c r="AV280" i="2"/>
  <c r="AV281" i="2"/>
  <c r="AV282" i="2"/>
  <c r="AV283" i="2"/>
  <c r="AV284" i="2"/>
  <c r="AV285" i="2"/>
  <c r="AV286" i="2"/>
  <c r="AV287" i="2"/>
  <c r="AV288" i="2"/>
  <c r="AV289" i="2"/>
  <c r="AV290" i="2"/>
  <c r="AV291" i="2"/>
  <c r="AV292" i="2"/>
  <c r="AV293" i="2"/>
  <c r="AV294" i="2"/>
  <c r="AV295" i="2"/>
  <c r="AV296" i="2"/>
  <c r="AV297" i="2"/>
  <c r="AV298" i="2"/>
  <c r="AV299" i="2"/>
  <c r="AV300" i="2"/>
  <c r="AV301" i="2"/>
  <c r="AV302" i="2"/>
  <c r="AV303" i="2"/>
  <c r="AV304" i="2"/>
  <c r="AV305" i="2"/>
  <c r="AV306" i="2"/>
  <c r="AV307" i="2"/>
  <c r="AV308" i="2"/>
  <c r="AV309" i="2"/>
  <c r="AV310" i="2"/>
  <c r="AV311" i="2"/>
  <c r="AV312" i="2"/>
  <c r="AV313" i="2"/>
  <c r="AV314" i="2"/>
  <c r="AV315" i="2"/>
  <c r="AV316" i="2"/>
  <c r="AV317" i="2"/>
  <c r="AV318" i="2"/>
  <c r="AV319" i="2"/>
  <c r="AV320" i="2"/>
  <c r="AV321" i="2"/>
  <c r="AV322" i="2"/>
  <c r="AV323" i="2"/>
  <c r="AV324" i="2"/>
  <c r="AV325" i="2"/>
  <c r="AV326" i="2"/>
  <c r="AV327" i="2"/>
  <c r="AV328" i="2"/>
  <c r="AV329" i="2"/>
  <c r="AV330" i="2"/>
  <c r="AV331" i="2"/>
  <c r="AV332" i="2"/>
  <c r="AV333" i="2"/>
  <c r="AV334" i="2"/>
  <c r="AV335" i="2"/>
  <c r="AV336" i="2"/>
  <c r="AV337" i="2"/>
  <c r="AV338" i="2"/>
  <c r="AV339" i="2"/>
  <c r="AV340" i="2"/>
  <c r="AV341" i="2"/>
  <c r="AV342" i="2"/>
  <c r="AV343" i="2"/>
  <c r="AV344" i="2"/>
  <c r="AV345" i="2"/>
  <c r="AV346" i="2"/>
  <c r="AV347" i="2"/>
  <c r="AV348" i="2"/>
  <c r="AV349" i="2"/>
  <c r="AV350" i="2"/>
  <c r="AV351" i="2"/>
  <c r="AV352" i="2"/>
  <c r="AV353" i="2"/>
  <c r="AV354" i="2"/>
  <c r="AV355" i="2"/>
  <c r="AV356" i="2"/>
  <c r="AV357" i="2"/>
  <c r="AV358" i="2"/>
  <c r="AV359" i="2"/>
  <c r="AV360" i="2"/>
  <c r="AV361" i="2"/>
  <c r="AV362" i="2"/>
  <c r="AV363" i="2"/>
  <c r="AV364" i="2"/>
  <c r="AV365" i="2"/>
  <c r="AV366" i="2"/>
  <c r="AV367" i="2"/>
  <c r="AV368" i="2"/>
  <c r="AV369" i="2"/>
  <c r="AV370" i="2"/>
  <c r="AV371" i="2"/>
  <c r="AV372" i="2"/>
  <c r="AV373" i="2"/>
  <c r="AV374" i="2"/>
  <c r="AV375" i="2"/>
  <c r="AV376" i="2"/>
  <c r="AV377" i="2"/>
  <c r="AV378" i="2"/>
  <c r="AV379" i="2"/>
  <c r="AV380" i="2"/>
  <c r="AV381" i="2"/>
  <c r="AV382" i="2"/>
  <c r="AV383" i="2"/>
  <c r="AV384" i="2"/>
  <c r="AV385" i="2"/>
  <c r="AV386" i="2"/>
  <c r="AV387" i="2"/>
  <c r="AV388" i="2"/>
  <c r="AV389" i="2"/>
  <c r="AV390" i="2"/>
  <c r="AV391" i="2"/>
  <c r="AV392" i="2"/>
  <c r="AV393" i="2"/>
  <c r="AV394" i="2"/>
  <c r="AV395" i="2"/>
  <c r="AV396" i="2"/>
  <c r="AV397" i="2"/>
  <c r="AV398" i="2"/>
  <c r="AV399" i="2"/>
  <c r="AV400" i="2"/>
  <c r="AV401" i="2"/>
  <c r="AV402" i="2"/>
  <c r="AV403" i="2"/>
  <c r="AV404" i="2"/>
  <c r="AV405" i="2"/>
  <c r="AV406" i="2"/>
  <c r="AV407" i="2"/>
  <c r="AV408" i="2"/>
  <c r="AV409" i="2"/>
  <c r="AV410" i="2"/>
  <c r="AV411" i="2"/>
  <c r="AV412" i="2"/>
  <c r="AV413" i="2"/>
  <c r="AV414" i="2"/>
  <c r="AV415" i="2"/>
  <c r="AV416" i="2"/>
  <c r="AV417" i="2"/>
  <c r="AV418" i="2"/>
  <c r="AV419" i="2"/>
  <c r="AV420" i="2"/>
  <c r="AV421" i="2"/>
  <c r="AV422" i="2"/>
  <c r="AV423" i="2"/>
  <c r="AV424" i="2"/>
  <c r="AV425" i="2"/>
  <c r="AV426" i="2"/>
  <c r="AV427" i="2"/>
  <c r="AV428" i="2"/>
  <c r="AV429" i="2"/>
  <c r="AV430" i="2"/>
  <c r="AV431" i="2"/>
  <c r="AV432" i="2"/>
  <c r="AV433" i="2"/>
  <c r="AV434" i="2"/>
  <c r="AV435" i="2"/>
  <c r="AV436" i="2"/>
  <c r="AV437" i="2"/>
  <c r="AV438" i="2"/>
  <c r="AV439" i="2"/>
  <c r="AV440" i="2"/>
  <c r="AV441" i="2"/>
  <c r="AV442" i="2"/>
  <c r="AV443" i="2"/>
  <c r="AV444" i="2"/>
  <c r="AV445" i="2"/>
  <c r="AV446" i="2"/>
  <c r="AV447" i="2"/>
  <c r="AV448" i="2"/>
  <c r="AV449" i="2"/>
  <c r="AV450" i="2"/>
  <c r="AV451" i="2"/>
  <c r="AV452" i="2"/>
  <c r="AV453" i="2"/>
  <c r="AV454" i="2"/>
  <c r="AV455" i="2"/>
  <c r="AV456" i="2"/>
  <c r="AV457" i="2"/>
  <c r="AV458" i="2"/>
  <c r="AV459" i="2"/>
  <c r="AV460" i="2"/>
  <c r="AV461" i="2"/>
  <c r="AV462" i="2"/>
  <c r="AV463" i="2"/>
  <c r="AV464" i="2"/>
  <c r="AV465" i="2"/>
  <c r="AV466" i="2"/>
  <c r="AV467" i="2"/>
  <c r="AV468" i="2"/>
  <c r="AV469" i="2"/>
  <c r="AV470" i="2"/>
  <c r="AV471" i="2"/>
  <c r="AV472" i="2"/>
  <c r="AV473" i="2"/>
  <c r="AV474" i="2"/>
  <c r="AV475" i="2"/>
  <c r="AV476" i="2"/>
  <c r="AV477" i="2"/>
  <c r="AV478" i="2"/>
  <c r="AV479" i="2"/>
  <c r="AV480" i="2"/>
  <c r="AV481" i="2"/>
  <c r="AV482" i="2"/>
  <c r="AV483" i="2"/>
  <c r="AV484" i="2"/>
  <c r="AV485" i="2"/>
  <c r="AV486" i="2"/>
  <c r="AV487" i="2"/>
  <c r="AV488" i="2"/>
  <c r="AV489" i="2"/>
  <c r="AV490" i="2"/>
  <c r="AV491" i="2"/>
  <c r="AV492" i="2"/>
  <c r="AV493" i="2"/>
  <c r="AV494" i="2"/>
  <c r="AV495" i="2"/>
  <c r="AV496" i="2"/>
  <c r="AV497" i="2"/>
  <c r="AV498" i="2"/>
  <c r="AV499" i="2"/>
  <c r="AV500" i="2"/>
  <c r="AV501" i="2"/>
  <c r="AV502" i="2"/>
  <c r="AV503" i="2"/>
  <c r="AV504" i="2"/>
  <c r="AV505" i="2"/>
  <c r="AV506" i="2"/>
  <c r="AV507" i="2"/>
  <c r="AV508" i="2"/>
  <c r="AV509" i="2"/>
  <c r="AV510" i="2"/>
  <c r="AV511" i="2"/>
  <c r="AV512" i="2"/>
  <c r="AV513" i="2"/>
  <c r="AV514" i="2"/>
  <c r="AV515" i="2"/>
  <c r="AV516" i="2"/>
  <c r="AV517" i="2"/>
  <c r="AV518" i="2"/>
  <c r="AV519" i="2"/>
  <c r="AV520" i="2"/>
  <c r="AV521" i="2"/>
  <c r="AV522" i="2"/>
  <c r="AV523" i="2"/>
  <c r="AV524" i="2"/>
  <c r="AV525" i="2"/>
  <c r="AV526" i="2"/>
  <c r="AV527" i="2"/>
  <c r="AV528" i="2"/>
  <c r="AV529" i="2"/>
  <c r="AV530" i="2"/>
  <c r="AV531" i="2"/>
  <c r="AV532" i="2"/>
  <c r="AV533" i="2"/>
  <c r="AV534" i="2"/>
  <c r="AV535" i="2"/>
  <c r="AV536" i="2"/>
  <c r="AV537" i="2"/>
  <c r="AV538" i="2"/>
  <c r="AV539" i="2"/>
  <c r="AV540" i="2"/>
  <c r="AV541" i="2"/>
  <c r="AV542" i="2"/>
  <c r="AV543" i="2"/>
  <c r="AV544" i="2"/>
  <c r="AV545" i="2"/>
  <c r="AV546" i="2"/>
  <c r="AV547" i="2"/>
  <c r="AV548" i="2"/>
  <c r="AV549" i="2"/>
  <c r="AV550" i="2"/>
  <c r="AV551" i="2"/>
  <c r="AV552" i="2"/>
  <c r="AV553" i="2"/>
  <c r="AV554" i="2"/>
  <c r="AV555" i="2"/>
  <c r="AV556" i="2"/>
  <c r="AV557" i="2"/>
  <c r="AV558" i="2"/>
  <c r="AV559" i="2"/>
  <c r="AV560" i="2"/>
  <c r="AV561" i="2"/>
  <c r="AV562" i="2"/>
  <c r="AV563" i="2"/>
  <c r="AV564" i="2"/>
  <c r="AV565" i="2"/>
  <c r="AV566" i="2"/>
  <c r="AV567" i="2"/>
  <c r="AV568" i="2"/>
  <c r="AV569" i="2"/>
  <c r="AV570" i="2"/>
  <c r="AV571" i="2"/>
  <c r="AV572" i="2"/>
  <c r="AV573" i="2"/>
  <c r="AV574" i="2"/>
  <c r="AV575" i="2"/>
  <c r="AV576" i="2"/>
  <c r="AV577" i="2"/>
  <c r="AV578" i="2"/>
  <c r="AV579" i="2"/>
  <c r="AV580" i="2"/>
  <c r="AV581" i="2"/>
  <c r="AV582" i="2"/>
  <c r="AV583" i="2"/>
  <c r="AV584" i="2"/>
  <c r="AV585" i="2"/>
  <c r="AV586" i="2"/>
  <c r="AV587" i="2"/>
  <c r="AV588" i="2"/>
  <c r="AV589" i="2"/>
  <c r="AV590" i="2"/>
  <c r="AV591" i="2"/>
  <c r="AV592" i="2"/>
  <c r="AV593" i="2"/>
  <c r="AV594" i="2"/>
  <c r="AV595" i="2"/>
  <c r="AV596" i="2"/>
  <c r="AV597" i="2"/>
  <c r="AV598" i="2"/>
  <c r="AV599" i="2"/>
  <c r="AV600" i="2"/>
  <c r="AV601" i="2"/>
  <c r="AV602" i="2"/>
  <c r="AV603" i="2"/>
  <c r="AV604" i="2"/>
  <c r="AV605" i="2"/>
  <c r="AV606" i="2"/>
  <c r="AV607" i="2"/>
  <c r="AV608" i="2"/>
  <c r="AV609" i="2"/>
  <c r="AV610" i="2"/>
  <c r="AV611" i="2"/>
  <c r="AV612" i="2"/>
  <c r="AV613" i="2"/>
  <c r="AV614" i="2"/>
  <c r="AV615" i="2"/>
  <c r="AV616" i="2"/>
  <c r="AV617" i="2"/>
  <c r="AV618" i="2"/>
  <c r="AV619" i="2"/>
  <c r="AV620" i="2"/>
  <c r="AV621" i="2"/>
  <c r="AV622" i="2"/>
  <c r="AV623" i="2"/>
  <c r="AV624" i="2"/>
  <c r="AV625" i="2"/>
  <c r="AV626" i="2"/>
  <c r="AV627" i="2"/>
  <c r="AV628" i="2"/>
  <c r="AV629" i="2"/>
  <c r="AV630" i="2"/>
  <c r="AV631" i="2"/>
  <c r="AV632" i="2"/>
  <c r="AV633" i="2"/>
  <c r="AV634" i="2"/>
  <c r="AV635" i="2"/>
  <c r="AV636" i="2"/>
  <c r="AV637" i="2"/>
  <c r="AV638" i="2"/>
  <c r="AV639" i="2"/>
  <c r="AV640" i="2"/>
  <c r="AV641" i="2"/>
  <c r="AV642" i="2"/>
  <c r="AV643" i="2"/>
  <c r="AV644" i="2"/>
  <c r="AV645" i="2"/>
  <c r="AV646" i="2"/>
  <c r="AV647" i="2"/>
  <c r="AV648" i="2"/>
  <c r="AV649" i="2"/>
  <c r="AV650" i="2"/>
  <c r="AV651" i="2"/>
  <c r="AV652" i="2"/>
  <c r="AV653" i="2"/>
  <c r="AV654" i="2"/>
  <c r="AV655" i="2"/>
  <c r="AV656" i="2"/>
  <c r="AV657" i="2"/>
  <c r="AV658" i="2"/>
  <c r="AV659" i="2"/>
  <c r="AV660" i="2"/>
  <c r="AV661" i="2"/>
  <c r="AV662" i="2"/>
  <c r="AV663" i="2"/>
  <c r="AV664" i="2"/>
  <c r="AV665" i="2"/>
  <c r="AV666" i="2"/>
  <c r="AV667" i="2"/>
  <c r="AV668" i="2"/>
  <c r="AV669" i="2"/>
  <c r="AV670" i="2"/>
  <c r="AV671" i="2"/>
  <c r="AV672" i="2"/>
  <c r="AV673" i="2"/>
  <c r="AV674" i="2"/>
  <c r="AV675" i="2"/>
  <c r="AV676" i="2"/>
  <c r="AV677" i="2"/>
  <c r="AV678" i="2"/>
  <c r="AV679" i="2"/>
  <c r="AV680" i="2"/>
  <c r="AV681" i="2"/>
  <c r="AV682" i="2"/>
  <c r="AV683" i="2"/>
  <c r="AV684" i="2"/>
  <c r="AV685" i="2"/>
  <c r="AV686" i="2"/>
  <c r="AV687" i="2"/>
  <c r="AV688" i="2"/>
  <c r="AV689" i="2"/>
  <c r="AV690" i="2"/>
  <c r="AV691" i="2"/>
  <c r="AV692" i="2"/>
  <c r="AV693" i="2"/>
  <c r="AV694" i="2"/>
  <c r="AV695" i="2"/>
  <c r="AV696" i="2"/>
  <c r="AV697" i="2"/>
  <c r="AV698" i="2"/>
  <c r="AV699" i="2"/>
  <c r="AV700" i="2"/>
  <c r="AV701" i="2"/>
  <c r="AV702" i="2"/>
  <c r="AV703" i="2"/>
  <c r="AV704" i="2"/>
  <c r="AV705" i="2"/>
  <c r="AV706" i="2"/>
  <c r="AV707" i="2"/>
  <c r="AV708" i="2"/>
  <c r="AV709" i="2"/>
  <c r="AV710" i="2"/>
  <c r="AV711" i="2"/>
  <c r="AV712" i="2"/>
  <c r="AV713" i="2"/>
  <c r="AV714" i="2"/>
  <c r="AV715" i="2"/>
  <c r="AV716" i="2"/>
  <c r="AV717" i="2"/>
  <c r="AV718" i="2"/>
  <c r="AV719" i="2"/>
  <c r="AV720" i="2"/>
  <c r="AV721" i="2"/>
  <c r="AV722" i="2"/>
  <c r="AV723" i="2"/>
  <c r="AV724" i="2"/>
  <c r="AV725" i="2"/>
  <c r="AV726" i="2"/>
  <c r="AV727" i="2"/>
  <c r="AV728" i="2"/>
  <c r="AV729" i="2"/>
  <c r="AV730" i="2"/>
  <c r="AV731" i="2"/>
  <c r="AV732" i="2"/>
  <c r="AV733" i="2"/>
  <c r="AV734" i="2"/>
  <c r="AV735" i="2"/>
  <c r="AV736" i="2"/>
  <c r="AV737" i="2"/>
  <c r="AV738" i="2"/>
  <c r="AV739" i="2"/>
  <c r="AV740" i="2"/>
  <c r="AV741" i="2"/>
  <c r="AV742" i="2"/>
  <c r="AV743" i="2"/>
  <c r="AV744" i="2"/>
  <c r="AV745" i="2"/>
  <c r="AV746" i="2"/>
  <c r="AV747" i="2"/>
  <c r="AV748" i="2"/>
  <c r="AV749" i="2"/>
  <c r="AV750" i="2"/>
  <c r="AV751" i="2"/>
  <c r="AV752" i="2"/>
  <c r="AV753" i="2"/>
  <c r="AV754" i="2"/>
  <c r="AV755" i="2"/>
  <c r="AV756" i="2"/>
  <c r="AV757" i="2"/>
  <c r="AV758" i="2"/>
  <c r="AV759" i="2"/>
  <c r="AV760" i="2"/>
  <c r="AV761" i="2"/>
  <c r="AV762" i="2"/>
  <c r="AV763" i="2"/>
  <c r="AV764" i="2"/>
  <c r="AV765" i="2"/>
  <c r="AV766" i="2"/>
  <c r="AV767" i="2"/>
  <c r="AV768" i="2"/>
  <c r="AV769" i="2"/>
  <c r="AV770" i="2"/>
  <c r="AV771" i="2"/>
  <c r="AV772" i="2"/>
  <c r="AV773" i="2"/>
  <c r="AV774" i="2"/>
  <c r="AV775" i="2"/>
  <c r="AV776" i="2"/>
  <c r="AV777" i="2"/>
  <c r="AV778" i="2"/>
  <c r="AV779" i="2"/>
  <c r="AV780" i="2"/>
  <c r="AV781" i="2"/>
  <c r="AV782" i="2"/>
  <c r="AV783" i="2"/>
  <c r="AV784" i="2"/>
  <c r="AV785" i="2"/>
  <c r="AV786" i="2"/>
  <c r="AV787" i="2"/>
  <c r="AV788" i="2"/>
  <c r="AV789" i="2"/>
  <c r="AV790" i="2"/>
  <c r="AV791" i="2"/>
  <c r="AV792" i="2"/>
  <c r="AV793" i="2"/>
  <c r="AV794" i="2"/>
  <c r="AV795" i="2"/>
  <c r="AV796" i="2"/>
  <c r="AV797" i="2"/>
  <c r="AV798" i="2"/>
  <c r="AV799" i="2"/>
  <c r="AV800" i="2"/>
  <c r="AV801" i="2"/>
  <c r="AV802" i="2"/>
  <c r="AV803" i="2"/>
  <c r="AV804" i="2"/>
  <c r="AV805" i="2"/>
  <c r="AV806" i="2"/>
  <c r="AV807" i="2"/>
  <c r="AV808" i="2"/>
  <c r="AV809" i="2"/>
  <c r="AV810" i="2"/>
  <c r="AV811" i="2"/>
  <c r="AV812" i="2"/>
  <c r="AV813" i="2"/>
  <c r="AV814" i="2"/>
  <c r="AV815" i="2"/>
  <c r="AV816" i="2"/>
  <c r="AV817" i="2"/>
  <c r="AV818" i="2"/>
  <c r="AV819" i="2"/>
  <c r="AV820" i="2"/>
  <c r="AV821" i="2"/>
  <c r="AV822" i="2"/>
  <c r="AV823" i="2"/>
  <c r="AV824" i="2"/>
  <c r="AV825" i="2"/>
  <c r="AV826" i="2"/>
  <c r="AV827" i="2"/>
  <c r="AV828" i="2"/>
  <c r="AV829" i="2"/>
  <c r="AV830" i="2"/>
  <c r="AV831" i="2"/>
  <c r="AV832" i="2"/>
  <c r="AV833" i="2"/>
  <c r="AV834" i="2"/>
  <c r="AV835" i="2"/>
  <c r="AV836" i="2"/>
  <c r="AV837" i="2"/>
  <c r="AV838" i="2"/>
  <c r="AV839" i="2"/>
  <c r="AV840" i="2"/>
  <c r="AV841" i="2"/>
  <c r="AV842" i="2"/>
  <c r="AV843" i="2"/>
  <c r="AV844" i="2"/>
  <c r="AV845" i="2"/>
  <c r="AV846" i="2"/>
  <c r="AV847" i="2"/>
  <c r="AV848" i="2"/>
  <c r="AV849" i="2"/>
  <c r="AV850" i="2"/>
  <c r="AV851" i="2"/>
  <c r="AV852" i="2"/>
  <c r="AV853" i="2"/>
  <c r="AV854" i="2"/>
  <c r="AV855" i="2"/>
  <c r="AV856" i="2"/>
  <c r="AV857" i="2"/>
  <c r="AV858" i="2"/>
  <c r="AV859" i="2"/>
  <c r="AV860" i="2"/>
  <c r="AV861" i="2"/>
  <c r="AV862" i="2"/>
  <c r="AV863" i="2"/>
  <c r="AV864" i="2"/>
  <c r="AV865" i="2"/>
  <c r="AV866" i="2"/>
  <c r="AV867" i="2"/>
  <c r="AV868" i="2"/>
  <c r="AV869" i="2"/>
  <c r="AV870" i="2"/>
  <c r="AV871" i="2"/>
  <c r="AV872" i="2"/>
  <c r="AV873" i="2"/>
  <c r="AV874" i="2"/>
  <c r="AV875" i="2"/>
  <c r="AV876" i="2"/>
  <c r="AV877" i="2"/>
  <c r="AV878" i="2"/>
  <c r="AV879" i="2"/>
  <c r="AV880" i="2"/>
  <c r="AV881" i="2"/>
  <c r="AV882" i="2"/>
  <c r="AV883" i="2"/>
  <c r="AV884" i="2"/>
  <c r="AV885" i="2"/>
  <c r="AV886" i="2"/>
  <c r="AV887" i="2"/>
  <c r="AV888" i="2"/>
  <c r="AV889" i="2"/>
  <c r="AV890" i="2"/>
  <c r="AV891" i="2"/>
  <c r="AV892" i="2"/>
  <c r="AV893" i="2"/>
  <c r="AV894" i="2"/>
  <c r="AV895" i="2"/>
  <c r="AV896" i="2"/>
  <c r="AV897" i="2"/>
  <c r="AV898" i="2"/>
  <c r="AV899" i="2"/>
  <c r="AV900" i="2"/>
  <c r="AV901" i="2"/>
  <c r="AV902" i="2"/>
  <c r="AV903" i="2"/>
  <c r="AV904" i="2"/>
  <c r="AV905" i="2"/>
  <c r="AV906" i="2"/>
  <c r="AV907" i="2"/>
  <c r="AV908" i="2"/>
  <c r="AV909" i="2"/>
  <c r="AV910" i="2"/>
  <c r="AV911" i="2"/>
  <c r="AV912" i="2"/>
  <c r="AV913" i="2"/>
  <c r="AV914" i="2"/>
  <c r="AV915" i="2"/>
  <c r="AV916" i="2"/>
  <c r="AV917" i="2"/>
  <c r="AV918" i="2"/>
  <c r="AV919" i="2"/>
  <c r="AV920" i="2"/>
  <c r="AV921" i="2"/>
  <c r="AV922" i="2"/>
  <c r="AV923" i="2"/>
  <c r="AV924" i="2"/>
  <c r="AV925" i="2"/>
  <c r="AV926" i="2"/>
  <c r="AV927" i="2"/>
  <c r="AV928" i="2"/>
  <c r="AV929" i="2"/>
  <c r="AV930" i="2"/>
  <c r="AV931" i="2"/>
  <c r="AV932" i="2"/>
  <c r="AV933" i="2"/>
  <c r="AV934" i="2"/>
  <c r="AV935" i="2"/>
  <c r="AV936" i="2"/>
  <c r="AV937" i="2"/>
  <c r="AV938" i="2"/>
  <c r="AV939" i="2"/>
  <c r="AV940" i="2"/>
  <c r="AV941" i="2"/>
  <c r="AV942" i="2"/>
  <c r="AV943" i="2"/>
  <c r="AV944" i="2"/>
  <c r="AV945" i="2"/>
  <c r="AV946" i="2"/>
  <c r="AV947" i="2"/>
  <c r="AV948" i="2"/>
  <c r="AV949" i="2"/>
  <c r="AV950" i="2"/>
  <c r="AV951" i="2"/>
  <c r="AV952" i="2"/>
  <c r="AV953" i="2"/>
  <c r="AV954" i="2"/>
  <c r="AV955" i="2"/>
  <c r="AV956" i="2"/>
  <c r="AV957" i="2"/>
  <c r="AV958" i="2"/>
  <c r="AV959" i="2"/>
  <c r="AV960" i="2"/>
  <c r="AV961" i="2"/>
  <c r="AV962" i="2"/>
  <c r="AV963" i="2"/>
  <c r="AV964" i="2"/>
  <c r="AV965" i="2"/>
  <c r="AV966" i="2"/>
  <c r="AV967" i="2"/>
  <c r="AV968" i="2"/>
  <c r="AV969" i="2"/>
  <c r="AV970" i="2"/>
  <c r="AV971" i="2"/>
  <c r="AV972" i="2"/>
  <c r="AV973" i="2"/>
  <c r="AV974" i="2"/>
  <c r="AV975" i="2"/>
  <c r="AV976" i="2"/>
  <c r="AV977" i="2"/>
  <c r="AV978" i="2"/>
  <c r="AV979" i="2"/>
  <c r="AV980" i="2"/>
  <c r="AV981" i="2"/>
  <c r="AV982" i="2"/>
  <c r="AV983" i="2"/>
  <c r="AV984" i="2"/>
  <c r="AV985" i="2"/>
  <c r="AV986" i="2"/>
  <c r="AV987" i="2"/>
  <c r="AV988" i="2"/>
  <c r="AV989" i="2"/>
  <c r="AV990" i="2"/>
  <c r="AV991" i="2"/>
  <c r="AV992" i="2"/>
  <c r="AV993" i="2"/>
  <c r="AV994" i="2"/>
  <c r="AV995" i="2"/>
  <c r="AV996" i="2"/>
  <c r="AV997" i="2"/>
  <c r="AV998" i="2"/>
  <c r="AV999" i="2"/>
  <c r="AV1000" i="2"/>
  <c r="AV1001" i="2"/>
  <c r="AV1002" i="2"/>
  <c r="AV1003" i="2"/>
  <c r="AV1004" i="2"/>
  <c r="AV1005" i="2"/>
  <c r="AV1006" i="2"/>
  <c r="AV1007" i="2"/>
  <c r="AV1008" i="2"/>
  <c r="AV1009" i="2"/>
  <c r="AV1010" i="2"/>
  <c r="AV1011" i="2"/>
  <c r="AV1012" i="2"/>
  <c r="AV1013" i="2"/>
  <c r="AV1014" i="2"/>
  <c r="AV1015" i="2"/>
  <c r="AV1016" i="2"/>
  <c r="AV1017" i="2"/>
  <c r="AV1018" i="2"/>
  <c r="AV1019" i="2"/>
  <c r="AV1020" i="2"/>
  <c r="AV1021" i="2"/>
  <c r="AV1022" i="2"/>
  <c r="AV1023" i="2"/>
  <c r="AV1024" i="2"/>
  <c r="AV1025" i="2"/>
  <c r="AV1026" i="2"/>
  <c r="AV1027" i="2"/>
  <c r="AV1028" i="2"/>
  <c r="AV1029" i="2"/>
  <c r="AV1030" i="2"/>
  <c r="AV1031" i="2"/>
  <c r="AV1032" i="2"/>
  <c r="AV1033" i="2"/>
  <c r="AV1034" i="2"/>
  <c r="AV1035" i="2"/>
  <c r="AV1036" i="2"/>
  <c r="AV1037" i="2"/>
  <c r="AV1038" i="2"/>
  <c r="AV1039" i="2"/>
  <c r="AV1040" i="2"/>
  <c r="AV1041" i="2"/>
  <c r="AV1042" i="2"/>
  <c r="AV1043" i="2"/>
  <c r="AV1044" i="2"/>
  <c r="AV1045" i="2"/>
  <c r="AV1046" i="2"/>
  <c r="AV1047" i="2"/>
  <c r="AV1048" i="2"/>
  <c r="AV1049" i="2"/>
  <c r="AV1050" i="2"/>
  <c r="AV1051" i="2"/>
  <c r="AV1052" i="2"/>
  <c r="AV1053" i="2"/>
  <c r="AV1054" i="2"/>
  <c r="AV1055" i="2"/>
  <c r="AV1056" i="2"/>
  <c r="AV1057" i="2"/>
  <c r="AV1058" i="2"/>
  <c r="AV1059" i="2"/>
  <c r="AV1060" i="2"/>
  <c r="AV1061" i="2"/>
  <c r="AV1062" i="2"/>
  <c r="AV1063" i="2"/>
  <c r="AV1064" i="2"/>
  <c r="AV1065" i="2"/>
  <c r="AV1066" i="2"/>
  <c r="AV1067" i="2"/>
  <c r="AV1068" i="2"/>
  <c r="AV1069" i="2"/>
  <c r="AV1070" i="2"/>
  <c r="AV1071" i="2"/>
  <c r="AV1072" i="2"/>
  <c r="AV1073" i="2"/>
  <c r="AV1074" i="2"/>
  <c r="AV1075" i="2"/>
  <c r="AV1076" i="2"/>
  <c r="AV1077" i="2"/>
  <c r="AV1078" i="2"/>
  <c r="AV1079" i="2"/>
  <c r="AV1080" i="2"/>
  <c r="AV1081" i="2"/>
  <c r="AV1082" i="2"/>
  <c r="AV1083" i="2"/>
  <c r="AV1084" i="2"/>
  <c r="AV1085" i="2"/>
  <c r="AV1086" i="2"/>
  <c r="AV1087" i="2"/>
  <c r="AV1088" i="2"/>
  <c r="AV1089" i="2"/>
  <c r="AV1090" i="2"/>
  <c r="AV1091" i="2"/>
  <c r="AV1092" i="2"/>
  <c r="AV1093" i="2"/>
  <c r="AV1094" i="2"/>
  <c r="AV1095" i="2"/>
  <c r="AV1096" i="2"/>
  <c r="AV1097" i="2"/>
  <c r="AV1098" i="2"/>
  <c r="AV1099" i="2"/>
  <c r="AV1100" i="2"/>
  <c r="AV1101" i="2"/>
  <c r="AV1102" i="2"/>
  <c r="AV1103" i="2"/>
  <c r="AV1104" i="2"/>
  <c r="AV1105" i="2"/>
  <c r="AV1106" i="2"/>
  <c r="AV1107" i="2"/>
  <c r="AV1108" i="2"/>
  <c r="AV1109" i="2"/>
  <c r="AV1110" i="2"/>
  <c r="AV1111" i="2"/>
  <c r="AV1112" i="2"/>
  <c r="AV1113" i="2"/>
  <c r="AV1114" i="2"/>
  <c r="AV1115" i="2"/>
  <c r="AV1116" i="2"/>
  <c r="AV1117" i="2"/>
  <c r="AV1118" i="2"/>
  <c r="AV1119" i="2"/>
  <c r="AV1120" i="2"/>
  <c r="AV1121" i="2"/>
  <c r="AV1122" i="2"/>
  <c r="AV1123" i="2"/>
  <c r="AV1124" i="2"/>
  <c r="AV1125" i="2"/>
  <c r="AV1126" i="2"/>
  <c r="AV1127" i="2"/>
  <c r="AV1128" i="2"/>
  <c r="AV1129" i="2"/>
  <c r="AV1130" i="2"/>
  <c r="AV1131" i="2"/>
  <c r="AV1132" i="2"/>
  <c r="AV1133" i="2"/>
  <c r="AV1134" i="2"/>
  <c r="AV1135" i="2"/>
  <c r="AV1136" i="2"/>
  <c r="AV1137" i="2"/>
  <c r="AV1138" i="2"/>
  <c r="AV1139" i="2"/>
  <c r="AV1140" i="2"/>
  <c r="AV1141" i="2"/>
  <c r="AV1142" i="2"/>
  <c r="AV1143" i="2"/>
  <c r="AV1144" i="2"/>
  <c r="AV1145" i="2"/>
  <c r="AV1146" i="2"/>
  <c r="AV1147" i="2"/>
  <c r="AV1148" i="2"/>
  <c r="AV1149" i="2"/>
  <c r="AV1150" i="2"/>
  <c r="AV1151" i="2"/>
  <c r="AV1152" i="2"/>
  <c r="AV1153" i="2"/>
  <c r="AV1154" i="2"/>
  <c r="AV1155" i="2"/>
  <c r="AV1156" i="2"/>
  <c r="AV1157" i="2"/>
  <c r="AV1158" i="2"/>
  <c r="AV1159" i="2"/>
  <c r="AV1160" i="2"/>
  <c r="AV1161" i="2"/>
  <c r="AV1162" i="2"/>
  <c r="AV1163" i="2"/>
  <c r="AV1164" i="2"/>
  <c r="AV1165" i="2"/>
  <c r="AV1166" i="2"/>
  <c r="AV1167" i="2"/>
  <c r="AV1168" i="2"/>
  <c r="AV1169" i="2"/>
  <c r="AV1170" i="2"/>
  <c r="AV1171" i="2"/>
  <c r="AV1172" i="2"/>
  <c r="AV1173" i="2"/>
  <c r="AV1174" i="2"/>
  <c r="AV1175" i="2"/>
  <c r="AV1176" i="2"/>
  <c r="AV1177" i="2"/>
  <c r="AV1178" i="2"/>
  <c r="AV1179" i="2"/>
  <c r="AV1180" i="2"/>
  <c r="AV1181" i="2"/>
  <c r="AV1182" i="2"/>
  <c r="AV1183" i="2"/>
  <c r="AV1184" i="2"/>
  <c r="AV1185" i="2"/>
  <c r="AV1186" i="2"/>
  <c r="AV1187" i="2"/>
  <c r="AV1188" i="2"/>
  <c r="AV1189" i="2"/>
  <c r="AV1190" i="2"/>
  <c r="AV1191" i="2"/>
  <c r="AV1192" i="2"/>
  <c r="AV1193" i="2"/>
  <c r="AV1194" i="2"/>
  <c r="AV1195" i="2"/>
  <c r="AV1196" i="2"/>
  <c r="AV1197" i="2"/>
  <c r="AV1198" i="2"/>
  <c r="AV1199" i="2"/>
  <c r="AV1200" i="2"/>
  <c r="AV1201" i="2"/>
  <c r="AV1202" i="2"/>
  <c r="AV1203" i="2"/>
  <c r="O8" i="1"/>
  <c r="P11" i="1"/>
  <c r="P10" i="1"/>
  <c r="P9" i="1"/>
  <c r="G7" i="1"/>
  <c r="C7" i="1"/>
  <c r="M5" i="1"/>
  <c r="BP477" i="2"/>
  <c r="BQ477" i="2" s="1"/>
  <c r="BP476" i="2"/>
  <c r="BQ476" i="2" s="1"/>
  <c r="BP475" i="2"/>
  <c r="BQ475" i="2" s="1"/>
  <c r="BP474" i="2"/>
  <c r="BQ474" i="2" s="1"/>
  <c r="BP473" i="2"/>
  <c r="BQ473" i="2" s="1"/>
  <c r="BP472" i="2"/>
  <c r="BQ472" i="2" s="1"/>
  <c r="BP471" i="2"/>
  <c r="BQ471" i="2" s="1"/>
  <c r="BP470" i="2"/>
  <c r="BQ470" i="2" s="1"/>
  <c r="BP469" i="2"/>
  <c r="BQ469" i="2" s="1"/>
  <c r="BP468" i="2"/>
  <c r="BQ468" i="2" s="1"/>
  <c r="BP467" i="2"/>
  <c r="BQ467" i="2" s="1"/>
  <c r="BP466" i="2"/>
  <c r="BQ466" i="2" s="1"/>
  <c r="BP465" i="2"/>
  <c r="BQ465" i="2" s="1"/>
  <c r="BP464" i="2"/>
  <c r="BQ464" i="2" s="1"/>
  <c r="BP463" i="2"/>
  <c r="BQ463" i="2" s="1"/>
  <c r="BP462" i="2"/>
  <c r="BQ462" i="2" s="1"/>
  <c r="BP461" i="2"/>
  <c r="BQ461" i="2" s="1"/>
  <c r="BP460" i="2"/>
  <c r="BQ460" i="2" s="1"/>
  <c r="BP459" i="2"/>
  <c r="BQ459" i="2" s="1"/>
  <c r="BP458" i="2"/>
  <c r="BQ458" i="2" s="1"/>
  <c r="BP457" i="2"/>
  <c r="BQ457" i="2" s="1"/>
  <c r="BP456" i="2"/>
  <c r="BQ456" i="2" s="1"/>
  <c r="BP455" i="2"/>
  <c r="BQ455" i="2" s="1"/>
  <c r="BP454" i="2"/>
  <c r="BQ454" i="2" s="1"/>
  <c r="BP453" i="2"/>
  <c r="BQ453" i="2" s="1"/>
  <c r="BP452" i="2"/>
  <c r="BQ452" i="2" s="1"/>
  <c r="BP451" i="2"/>
  <c r="BQ451" i="2" s="1"/>
  <c r="AF518" i="2" s="1"/>
  <c r="BP450" i="2"/>
  <c r="BQ450" i="2" s="1"/>
  <c r="AF519" i="2" s="1"/>
  <c r="BP449" i="2"/>
  <c r="BQ449" i="2" s="1"/>
  <c r="AF520" i="2" s="1"/>
  <c r="BP448" i="2"/>
  <c r="BQ448" i="2" s="1"/>
  <c r="BP447" i="2"/>
  <c r="BQ447" i="2" s="1"/>
  <c r="AF265" i="2" s="1"/>
  <c r="BP446" i="2"/>
  <c r="BQ446" i="2" s="1"/>
  <c r="AF1030" i="2" s="1"/>
  <c r="BP445" i="2"/>
  <c r="BQ445" i="2" s="1"/>
  <c r="AF267" i="2" s="1"/>
  <c r="BP444" i="2"/>
  <c r="BQ444" i="2" s="1"/>
  <c r="BP443" i="2"/>
  <c r="BQ443" i="2" s="1"/>
  <c r="AF254" i="2" s="1"/>
  <c r="BP442" i="2"/>
  <c r="BQ442" i="2" s="1"/>
  <c r="AF632" i="2" s="1"/>
  <c r="BP441" i="2"/>
  <c r="BQ441" i="2" s="1"/>
  <c r="AF1202" i="2" s="1"/>
  <c r="BP440" i="2"/>
  <c r="BQ440" i="2" s="1"/>
  <c r="AX1191" i="2" s="1"/>
  <c r="BP439" i="2"/>
  <c r="BQ439" i="2" s="1"/>
  <c r="AF1204" i="2" s="1"/>
  <c r="BP438" i="2"/>
  <c r="BQ438" i="2" s="1"/>
  <c r="AF1152" i="2" s="1"/>
  <c r="BP437" i="2"/>
  <c r="BQ437" i="2" s="1"/>
  <c r="AF223" i="2" s="1"/>
  <c r="BP436" i="2"/>
  <c r="BQ436" i="2" s="1"/>
  <c r="BP435" i="2"/>
  <c r="BQ435" i="2" s="1"/>
  <c r="AF225" i="2" s="1"/>
  <c r="BP434" i="2"/>
  <c r="BQ434" i="2" s="1"/>
  <c r="AF1095" i="2" s="1"/>
  <c r="BP433" i="2"/>
  <c r="BQ433" i="2" s="1"/>
  <c r="AF173" i="2" s="1"/>
  <c r="BP432" i="2"/>
  <c r="BQ432" i="2" s="1"/>
  <c r="BP431" i="2"/>
  <c r="BQ431" i="2" s="1"/>
  <c r="AF41" i="2" s="1"/>
  <c r="BP430" i="2"/>
  <c r="BQ430" i="2" s="1"/>
  <c r="AF42" i="2" s="1"/>
  <c r="BP429" i="2"/>
  <c r="BQ429" i="2" s="1"/>
  <c r="AF45" i="2" s="1"/>
  <c r="BP428" i="2"/>
  <c r="BQ428" i="2" s="1"/>
  <c r="AX1179" i="2" s="1"/>
  <c r="BP427" i="2"/>
  <c r="BQ427" i="2" s="1"/>
  <c r="AF282" i="2" s="1"/>
  <c r="BP426" i="2"/>
  <c r="BQ426" i="2" s="1"/>
  <c r="AF283" i="2" s="1"/>
  <c r="BP425" i="2"/>
  <c r="BQ425" i="2" s="1"/>
  <c r="AF1096" i="2" s="1"/>
  <c r="BP424" i="2"/>
  <c r="BQ424" i="2" s="1"/>
  <c r="BP423" i="2"/>
  <c r="BQ423" i="2" s="1"/>
  <c r="AF43" i="2" s="1"/>
  <c r="BP422" i="2"/>
  <c r="BQ422" i="2" s="1"/>
  <c r="AF44" i="2" s="1"/>
  <c r="BP421" i="2"/>
  <c r="BQ421" i="2" s="1"/>
  <c r="AF679" i="2" s="1"/>
  <c r="BP420" i="2"/>
  <c r="BQ420" i="2" s="1"/>
  <c r="BP419" i="2"/>
  <c r="BQ419" i="2" s="1"/>
  <c r="AF1158" i="2" s="1"/>
  <c r="BP418" i="2"/>
  <c r="BQ418" i="2" s="1"/>
  <c r="AF1159" i="2" s="1"/>
  <c r="BP417" i="2"/>
  <c r="BQ417" i="2" s="1"/>
  <c r="AF1155" i="2" s="1"/>
  <c r="BP416" i="2"/>
  <c r="BQ416" i="2" s="1"/>
  <c r="BP415" i="2"/>
  <c r="BQ415" i="2" s="1"/>
  <c r="AF355" i="2" s="1"/>
  <c r="BP414" i="2"/>
  <c r="BQ414" i="2" s="1"/>
  <c r="AF356" i="2" s="1"/>
  <c r="BP413" i="2"/>
  <c r="BQ413" i="2" s="1"/>
  <c r="BP412" i="2"/>
  <c r="BQ412" i="2" s="1"/>
  <c r="AF352" i="2" s="1"/>
  <c r="BP411" i="2"/>
  <c r="BQ411" i="2" s="1"/>
  <c r="AF351" i="2" s="1"/>
  <c r="BP410" i="2"/>
  <c r="BQ410" i="2" s="1"/>
  <c r="AF353" i="2" s="1"/>
  <c r="BP409" i="2"/>
  <c r="BQ409" i="2" s="1"/>
  <c r="BP408" i="2"/>
  <c r="BQ408" i="2" s="1"/>
  <c r="AF820" i="2" s="1"/>
  <c r="BP407" i="2"/>
  <c r="BQ407" i="2" s="1"/>
  <c r="AF821" i="2" s="1"/>
  <c r="BP406" i="2"/>
  <c r="BQ406" i="2" s="1"/>
  <c r="AF827" i="2" s="1"/>
  <c r="BP405" i="2"/>
  <c r="BQ405" i="2" s="1"/>
  <c r="BP404" i="2"/>
  <c r="BQ404" i="2" s="1"/>
  <c r="AF830" i="2" s="1"/>
  <c r="BP403" i="2"/>
  <c r="BQ403" i="2" s="1"/>
  <c r="AF832" i="2" s="1"/>
  <c r="BP402" i="2"/>
  <c r="BQ402" i="2" s="1"/>
  <c r="AF528" i="2" s="1"/>
  <c r="BP401" i="2"/>
  <c r="BQ401" i="2" s="1"/>
  <c r="BP400" i="2"/>
  <c r="BQ400" i="2" s="1"/>
  <c r="AF530" i="2" s="1"/>
  <c r="BP399" i="2"/>
  <c r="BQ399" i="2" s="1"/>
  <c r="AF531" i="2" s="1"/>
  <c r="BP398" i="2"/>
  <c r="BQ398" i="2" s="1"/>
  <c r="AF1058" i="2" s="1"/>
  <c r="BP397" i="2"/>
  <c r="BQ397" i="2" s="1"/>
  <c r="BP396" i="2"/>
  <c r="BQ396" i="2" s="1"/>
  <c r="AF56" i="2" s="1"/>
  <c r="BP395" i="2"/>
  <c r="BQ395" i="2" s="1"/>
  <c r="AF57" i="2" s="1"/>
  <c r="BP394" i="2"/>
  <c r="BQ394" i="2" s="1"/>
  <c r="BP393" i="2"/>
  <c r="BQ393" i="2" s="1"/>
  <c r="AF837" i="2" s="1"/>
  <c r="BP392" i="2"/>
  <c r="BQ392" i="2" s="1"/>
  <c r="AF258" i="2" s="1"/>
  <c r="BP391" i="2"/>
  <c r="BQ391" i="2" s="1"/>
  <c r="AF255" i="2" s="1"/>
  <c r="BP390" i="2"/>
  <c r="BQ390" i="2" s="1"/>
  <c r="AF256" i="2" s="1"/>
  <c r="BP389" i="2"/>
  <c r="BQ389" i="2" s="1"/>
  <c r="AF257" i="2" s="1"/>
  <c r="BP388" i="2"/>
  <c r="BQ388" i="2" s="1"/>
  <c r="AF78" i="2" s="1"/>
  <c r="BP387" i="2"/>
  <c r="BQ387" i="2" s="1"/>
  <c r="AF559" i="2" s="1"/>
  <c r="BP386" i="2"/>
  <c r="BQ386" i="2" s="1"/>
  <c r="AF560" i="2" s="1"/>
  <c r="BP385" i="2"/>
  <c r="BQ385" i="2" s="1"/>
  <c r="AX1127" i="2" s="1"/>
  <c r="BP384" i="2"/>
  <c r="BQ384" i="2" s="1"/>
  <c r="AF562" i="2" s="1"/>
  <c r="BP383" i="2"/>
  <c r="BQ383" i="2" s="1"/>
  <c r="AF79" i="2" s="1"/>
  <c r="BP382" i="2"/>
  <c r="BQ382" i="2" s="1"/>
  <c r="AF564" i="2" s="1"/>
  <c r="BP381" i="2"/>
  <c r="BQ381" i="2" s="1"/>
  <c r="BP380" i="2"/>
  <c r="BQ380" i="2" s="1"/>
  <c r="AX1122" i="2" s="1"/>
  <c r="BP379" i="2"/>
  <c r="BQ379" i="2" s="1"/>
  <c r="AF261" i="2" s="1"/>
  <c r="BP378" i="2"/>
  <c r="BQ378" i="2" s="1"/>
  <c r="AF1175" i="2" s="1"/>
  <c r="BP377" i="2"/>
  <c r="BQ377" i="2" s="1"/>
  <c r="BP376" i="2"/>
  <c r="BQ376" i="2" s="1"/>
  <c r="AF1082" i="2" s="1"/>
  <c r="BP375" i="2"/>
  <c r="BQ375" i="2" s="1"/>
  <c r="AF1083" i="2" s="1"/>
  <c r="BP374" i="2"/>
  <c r="BQ374" i="2" s="1"/>
  <c r="AF132" i="2" s="1"/>
  <c r="BP373" i="2"/>
  <c r="BQ373" i="2" s="1"/>
  <c r="AF131" i="2" s="1"/>
  <c r="BP372" i="2"/>
  <c r="BQ372" i="2" s="1"/>
  <c r="AF50" i="2" s="1"/>
  <c r="BP371" i="2"/>
  <c r="BQ371" i="2" s="1"/>
  <c r="AF757" i="2" s="1"/>
  <c r="BP370" i="2"/>
  <c r="BQ370" i="2" s="1"/>
  <c r="BP369" i="2"/>
  <c r="BQ369" i="2" s="1"/>
  <c r="AF1112" i="2" s="1"/>
  <c r="BP368" i="2"/>
  <c r="BQ368" i="2" s="1"/>
  <c r="BP367" i="2"/>
  <c r="BQ367" i="2" s="1"/>
  <c r="AF1002" i="2" s="1"/>
  <c r="BP366" i="2"/>
  <c r="BQ366" i="2" s="1"/>
  <c r="AF994" i="2" s="1"/>
  <c r="BP365" i="2"/>
  <c r="BQ365" i="2" s="1"/>
  <c r="AF483" i="2" s="1"/>
  <c r="BP364" i="2"/>
  <c r="BQ364" i="2" s="1"/>
  <c r="AF482" i="2" s="1"/>
  <c r="BP363" i="2"/>
  <c r="BQ363" i="2" s="1"/>
  <c r="AF349" i="2" s="1"/>
  <c r="BP362" i="2"/>
  <c r="BQ362" i="2" s="1"/>
  <c r="BP361" i="2"/>
  <c r="BQ361" i="2" s="1"/>
  <c r="AF222" i="2" s="1"/>
  <c r="BP360" i="2"/>
  <c r="BQ360" i="2" s="1"/>
  <c r="AX923" i="2" s="1"/>
  <c r="BP359" i="2"/>
  <c r="BQ359" i="2" s="1"/>
  <c r="AF1025" i="2" s="1"/>
  <c r="BP358" i="2"/>
  <c r="BQ358" i="2" s="1"/>
  <c r="AF772" i="2" s="1"/>
  <c r="BP357" i="2"/>
  <c r="BQ357" i="2" s="1"/>
  <c r="BP356" i="2"/>
  <c r="BQ356" i="2" s="1"/>
  <c r="AF774" i="2" s="1"/>
  <c r="BP355" i="2"/>
  <c r="BQ355" i="2" s="1"/>
  <c r="AF775" i="2" s="1"/>
  <c r="BP354" i="2"/>
  <c r="BQ354" i="2" s="1"/>
  <c r="AF776" i="2" s="1"/>
  <c r="BP353" i="2"/>
  <c r="BQ353" i="2" s="1"/>
  <c r="AF481" i="2" s="1"/>
  <c r="BP352" i="2"/>
  <c r="BQ352" i="2" s="1"/>
  <c r="AF478" i="2" s="1"/>
  <c r="BP351" i="2"/>
  <c r="BQ351" i="2" s="1"/>
  <c r="AF479" i="2" s="1"/>
  <c r="BP350" i="2"/>
  <c r="BQ350" i="2" s="1"/>
  <c r="AF480" i="2" s="1"/>
  <c r="BP349" i="2"/>
  <c r="BQ349" i="2" s="1"/>
  <c r="BP348" i="2"/>
  <c r="BQ348" i="2" s="1"/>
  <c r="AX915" i="2" s="1"/>
  <c r="BP347" i="2"/>
  <c r="BQ347" i="2" s="1"/>
  <c r="AF789" i="2" s="1"/>
  <c r="BP346" i="2"/>
  <c r="BQ346" i="2" s="1"/>
  <c r="AF790" i="2" s="1"/>
  <c r="BP345" i="2"/>
  <c r="BQ345" i="2" s="1"/>
  <c r="BP344" i="2"/>
  <c r="BQ344" i="2" s="1"/>
  <c r="BP343" i="2"/>
  <c r="BQ343" i="2" s="1"/>
  <c r="AF909" i="2" s="1"/>
  <c r="BP342" i="2"/>
  <c r="BQ342" i="2" s="1"/>
  <c r="BP341" i="2"/>
  <c r="BQ341" i="2" s="1"/>
  <c r="AX906" i="2" s="1"/>
  <c r="BP340" i="2"/>
  <c r="BQ340" i="2" s="1"/>
  <c r="BP339" i="2"/>
  <c r="BQ339" i="2" s="1"/>
  <c r="AF1062" i="2" s="1"/>
  <c r="BP338" i="2"/>
  <c r="BQ338" i="2" s="1"/>
  <c r="AF1063" i="2" s="1"/>
  <c r="BP337" i="2"/>
  <c r="BQ337" i="2" s="1"/>
  <c r="BP336" i="2"/>
  <c r="BQ336" i="2" s="1"/>
  <c r="AF1065" i="2" s="1"/>
  <c r="BP335" i="2"/>
  <c r="BQ335" i="2" s="1"/>
  <c r="AF667" i="2" s="1"/>
  <c r="BP334" i="2"/>
  <c r="BQ334" i="2" s="1"/>
  <c r="BP333" i="2"/>
  <c r="BQ333" i="2" s="1"/>
  <c r="AF668" i="2" s="1"/>
  <c r="BP332" i="2"/>
  <c r="BQ332" i="2" s="1"/>
  <c r="BP331" i="2"/>
  <c r="BQ331" i="2" s="1"/>
  <c r="AF670" i="2" s="1"/>
  <c r="BP330" i="2"/>
  <c r="BQ330" i="2" s="1"/>
  <c r="AF851" i="2" s="1"/>
  <c r="BP329" i="2"/>
  <c r="BQ329" i="2" s="1"/>
  <c r="AF159" i="2" s="1"/>
  <c r="BP328" i="2"/>
  <c r="BQ328" i="2" s="1"/>
  <c r="AF761" i="2" s="1"/>
  <c r="BP327" i="2"/>
  <c r="BQ327" i="2" s="1"/>
  <c r="AF762" i="2" s="1"/>
  <c r="BP326" i="2"/>
  <c r="BQ326" i="2" s="1"/>
  <c r="AF763" i="2" s="1"/>
  <c r="BP325" i="2"/>
  <c r="BQ325" i="2" s="1"/>
  <c r="AF160" i="2" s="1"/>
  <c r="BP324" i="2"/>
  <c r="BQ324" i="2" s="1"/>
  <c r="BP323" i="2"/>
  <c r="BQ323" i="2" s="1"/>
  <c r="AF764" i="2" s="1"/>
  <c r="BP322" i="2"/>
  <c r="BQ322" i="2" s="1"/>
  <c r="AF765" i="2" s="1"/>
  <c r="BP321" i="2"/>
  <c r="BQ321" i="2" s="1"/>
  <c r="AF162" i="2" s="1"/>
  <c r="BP320" i="2"/>
  <c r="BQ320" i="2" s="1"/>
  <c r="AF163" i="2" s="1"/>
  <c r="BP319" i="2"/>
  <c r="BQ319" i="2" s="1"/>
  <c r="AF414" i="2" s="1"/>
  <c r="BP318" i="2"/>
  <c r="BQ318" i="2" s="1"/>
  <c r="AF137" i="2" s="1"/>
  <c r="BP317" i="2"/>
  <c r="BQ317" i="2" s="1"/>
  <c r="AF138" i="2" s="1"/>
  <c r="BP316" i="2"/>
  <c r="BQ316" i="2" s="1"/>
  <c r="BP315" i="2"/>
  <c r="BQ315" i="2" s="1"/>
  <c r="AF136" i="2" s="1"/>
  <c r="BP314" i="2"/>
  <c r="BQ314" i="2" s="1"/>
  <c r="AF139" i="2" s="1"/>
  <c r="BP313" i="2"/>
  <c r="BQ313" i="2" s="1"/>
  <c r="BP312" i="2"/>
  <c r="BQ312" i="2" s="1"/>
  <c r="AF949" i="2" s="1"/>
  <c r="BP311" i="2"/>
  <c r="BQ311" i="2" s="1"/>
  <c r="AF212" i="2" s="1"/>
  <c r="BP310" i="2"/>
  <c r="BQ310" i="2" s="1"/>
  <c r="BP309" i="2"/>
  <c r="BQ309" i="2" s="1"/>
  <c r="AX810" i="2" s="1"/>
  <c r="BP308" i="2"/>
  <c r="BQ308" i="2" s="1"/>
  <c r="AF215" i="2" s="1"/>
  <c r="BP307" i="2"/>
  <c r="BQ307" i="2" s="1"/>
  <c r="AF156" i="2" s="1"/>
  <c r="BP306" i="2"/>
  <c r="BQ306" i="2" s="1"/>
  <c r="AF801" i="2" s="1"/>
  <c r="BP305" i="2"/>
  <c r="BQ305" i="2" s="1"/>
  <c r="AF157" i="2" s="1"/>
  <c r="BP304" i="2"/>
  <c r="BQ304" i="2" s="1"/>
  <c r="AF158" i="2" s="1"/>
  <c r="BP303" i="2"/>
  <c r="BQ303" i="2" s="1"/>
  <c r="AF323" i="2" s="1"/>
  <c r="BP302" i="2"/>
  <c r="BQ302" i="2" s="1"/>
  <c r="AF750" i="2" s="1"/>
  <c r="BP301" i="2"/>
  <c r="BQ301" i="2" s="1"/>
  <c r="BP300" i="2"/>
  <c r="BQ300" i="2" s="1"/>
  <c r="AF700" i="2" s="1"/>
  <c r="BP299" i="2"/>
  <c r="BQ299" i="2" s="1"/>
  <c r="AF699" i="2" s="1"/>
  <c r="BP298" i="2"/>
  <c r="BQ298" i="2" s="1"/>
  <c r="AF945" i="2" s="1"/>
  <c r="BP297" i="2"/>
  <c r="BQ297" i="2" s="1"/>
  <c r="BP296" i="2"/>
  <c r="BQ296" i="2" s="1"/>
  <c r="BP295" i="2"/>
  <c r="BQ295" i="2" s="1"/>
  <c r="AF751" i="2" s="1"/>
  <c r="BP294" i="2"/>
  <c r="BQ294" i="2" s="1"/>
  <c r="AF947" i="2" s="1"/>
  <c r="BP293" i="2"/>
  <c r="BQ293" i="2" s="1"/>
  <c r="BP292" i="2"/>
  <c r="BQ292" i="2" s="1"/>
  <c r="AF325" i="2" s="1"/>
  <c r="BP291" i="2"/>
  <c r="BQ291" i="2" s="1"/>
  <c r="AF752" i="2" s="1"/>
  <c r="BP290" i="2"/>
  <c r="BQ290" i="2" s="1"/>
  <c r="AF326" i="2" s="1"/>
  <c r="BP289" i="2"/>
  <c r="BQ289" i="2" s="1"/>
  <c r="AF753" i="2" s="1"/>
  <c r="BP288" i="2"/>
  <c r="BQ288" i="2" s="1"/>
  <c r="AF262" i="2" s="1"/>
  <c r="BP287" i="2"/>
  <c r="BQ287" i="2" s="1"/>
  <c r="AF263" i="2" s="1"/>
  <c r="BP286" i="2"/>
  <c r="BQ286" i="2" s="1"/>
  <c r="AF264" i="2" s="1"/>
  <c r="BP285" i="2"/>
  <c r="BQ285" i="2" s="1"/>
  <c r="AF175" i="2" s="1"/>
  <c r="BP284" i="2"/>
  <c r="BQ284" i="2" s="1"/>
  <c r="BP283" i="2"/>
  <c r="BQ283" i="2" s="1"/>
  <c r="AF900" i="2" s="1"/>
  <c r="BP282" i="2"/>
  <c r="BQ282" i="2" s="1"/>
  <c r="AF902" i="2" s="1"/>
  <c r="BP281" i="2"/>
  <c r="BQ281" i="2" s="1"/>
  <c r="AF901" i="2" s="1"/>
  <c r="BP280" i="2"/>
  <c r="BQ280" i="2" s="1"/>
  <c r="BP279" i="2"/>
  <c r="BQ279" i="2" s="1"/>
  <c r="AF332" i="2" s="1"/>
  <c r="BP278" i="2"/>
  <c r="BQ278" i="2" s="1"/>
  <c r="AF298" i="2" s="1"/>
  <c r="BP277" i="2"/>
  <c r="BQ277" i="2" s="1"/>
  <c r="AF299" i="2" s="1"/>
  <c r="BP276" i="2"/>
  <c r="BQ276" i="2" s="1"/>
  <c r="AF300" i="2" s="1"/>
  <c r="BP275" i="2"/>
  <c r="BQ275" i="2" s="1"/>
  <c r="AF301" i="2" s="1"/>
  <c r="BP274" i="2"/>
  <c r="BQ274" i="2" s="1"/>
  <c r="AF921" i="2" s="1"/>
  <c r="BP273" i="2"/>
  <c r="BQ273" i="2" s="1"/>
  <c r="BP272" i="2"/>
  <c r="BQ272" i="2" s="1"/>
  <c r="AF589" i="2" s="1"/>
  <c r="BP271" i="2"/>
  <c r="BQ271" i="2" s="1"/>
  <c r="BP270" i="2"/>
  <c r="BQ270" i="2" s="1"/>
  <c r="AF199" i="2" s="1"/>
  <c r="BP269" i="2"/>
  <c r="BQ269" i="2" s="1"/>
  <c r="AF197" i="2" s="1"/>
  <c r="BP268" i="2"/>
  <c r="BQ268" i="2" s="1"/>
  <c r="AF1145" i="2" s="1"/>
  <c r="BP267" i="2"/>
  <c r="BQ267" i="2" s="1"/>
  <c r="AF1146" i="2" s="1"/>
  <c r="BP266" i="2"/>
  <c r="BQ266" i="2" s="1"/>
  <c r="AF198" i="2" s="1"/>
  <c r="BP265" i="2"/>
  <c r="BQ265" i="2" s="1"/>
  <c r="BP264" i="2"/>
  <c r="BQ264" i="2" s="1"/>
  <c r="BP263" i="2"/>
  <c r="BQ263" i="2" s="1"/>
  <c r="AF746" i="2" s="1"/>
  <c r="BP262" i="2"/>
  <c r="BQ262" i="2" s="1"/>
  <c r="AF272" i="2" s="1"/>
  <c r="BP261" i="2"/>
  <c r="BQ261" i="2" s="1"/>
  <c r="AF273" i="2" s="1"/>
  <c r="BP260" i="2"/>
  <c r="BQ260" i="2" s="1"/>
  <c r="AF274" i="2" s="1"/>
  <c r="BP259" i="2"/>
  <c r="BQ259" i="2" s="1"/>
  <c r="AF550" i="2" s="1"/>
  <c r="BP258" i="2"/>
  <c r="BQ258" i="2" s="1"/>
  <c r="AF551" i="2" s="1"/>
  <c r="BP257" i="2"/>
  <c r="BQ257" i="2" s="1"/>
  <c r="AF453" i="2" s="1"/>
  <c r="BP256" i="2"/>
  <c r="BQ256" i="2" s="1"/>
  <c r="AF552" i="2" s="1"/>
  <c r="BP255" i="2"/>
  <c r="BQ255" i="2" s="1"/>
  <c r="AF295" i="2" s="1"/>
  <c r="BP254" i="2"/>
  <c r="BQ254" i="2" s="1"/>
  <c r="BP253" i="2"/>
  <c r="BQ253" i="2" s="1"/>
  <c r="AF554" i="2" s="1"/>
  <c r="BP252" i="2"/>
  <c r="BQ252" i="2" s="1"/>
  <c r="BP251" i="2"/>
  <c r="BQ251" i="2" s="1"/>
  <c r="AF555" i="2" s="1"/>
  <c r="BP250" i="2"/>
  <c r="BQ250" i="2" s="1"/>
  <c r="AF556" i="2" s="1"/>
  <c r="BP249" i="2"/>
  <c r="BQ249" i="2" s="1"/>
  <c r="AF291" i="2" s="1"/>
  <c r="BP248" i="2"/>
  <c r="BQ248" i="2" s="1"/>
  <c r="AF292" i="2" s="1"/>
  <c r="BP247" i="2"/>
  <c r="BQ247" i="2" s="1"/>
  <c r="AF557" i="2" s="1"/>
  <c r="BP246" i="2"/>
  <c r="BQ246" i="2" s="1"/>
  <c r="AF293" i="2" s="1"/>
  <c r="BP245" i="2"/>
  <c r="BQ245" i="2" s="1"/>
  <c r="BP244" i="2"/>
  <c r="BQ244" i="2" s="1"/>
  <c r="AF457" i="2" s="1"/>
  <c r="BP243" i="2"/>
  <c r="BQ243" i="2" s="1"/>
  <c r="AF558" i="2" s="1"/>
  <c r="BP242" i="2"/>
  <c r="BQ242" i="2" s="1"/>
  <c r="AF458" i="2" s="1"/>
  <c r="BP241" i="2"/>
  <c r="BQ241" i="2" s="1"/>
  <c r="BP240" i="2"/>
  <c r="BQ240" i="2" s="1"/>
  <c r="AF454" i="2" s="1"/>
  <c r="BP239" i="2"/>
  <c r="BQ239" i="2" s="1"/>
  <c r="AF740" i="2" s="1"/>
  <c r="BP238" i="2"/>
  <c r="BQ238" i="2" s="1"/>
  <c r="AF741" i="2" s="1"/>
  <c r="BP237" i="2"/>
  <c r="BQ237" i="2" s="1"/>
  <c r="BP236" i="2"/>
  <c r="BQ236" i="2" s="1"/>
  <c r="AF742" i="2" s="1"/>
  <c r="BP235" i="2"/>
  <c r="BQ235" i="2" s="1"/>
  <c r="AF744" i="2" s="1"/>
  <c r="BP234" i="2"/>
  <c r="BQ234" i="2" s="1"/>
  <c r="AF937" i="2" s="1"/>
  <c r="BP233" i="2"/>
  <c r="BQ233" i="2" s="1"/>
  <c r="AF792" i="2" s="1"/>
  <c r="BP232" i="2"/>
  <c r="BQ232" i="2" s="1"/>
  <c r="AF1176" i="2" s="1"/>
  <c r="BP231" i="2"/>
  <c r="BQ231" i="2" s="1"/>
  <c r="AF1177" i="2" s="1"/>
  <c r="BP230" i="2"/>
  <c r="BQ230" i="2" s="1"/>
  <c r="AF724" i="2" s="1"/>
  <c r="BP229" i="2"/>
  <c r="BQ229" i="2" s="1"/>
  <c r="AF725" i="2" s="1"/>
  <c r="BP228" i="2"/>
  <c r="BQ228" i="2" s="1"/>
  <c r="AF726" i="2" s="1"/>
  <c r="BP227" i="2"/>
  <c r="BQ227" i="2" s="1"/>
  <c r="AF727" i="2" s="1"/>
  <c r="BP226" i="2"/>
  <c r="BQ226" i="2" s="1"/>
  <c r="AF718" i="2" s="1"/>
  <c r="BP225" i="2"/>
  <c r="BQ225" i="2" s="1"/>
  <c r="AF719" i="2" s="1"/>
  <c r="BP224" i="2"/>
  <c r="BQ224" i="2" s="1"/>
  <c r="AF720" i="2" s="1"/>
  <c r="BP223" i="2"/>
  <c r="BQ223" i="2" s="1"/>
  <c r="AF721" i="2" s="1"/>
  <c r="BP222" i="2"/>
  <c r="BQ222" i="2" s="1"/>
  <c r="AF1120" i="2" s="1"/>
  <c r="BP221" i="2"/>
  <c r="BQ221" i="2" s="1"/>
  <c r="AF1119" i="2" s="1"/>
  <c r="BP220" i="2"/>
  <c r="BQ220" i="2" s="1"/>
  <c r="AF275" i="2" s="1"/>
  <c r="BP219" i="2"/>
  <c r="BQ219" i="2" s="1"/>
  <c r="AF276" i="2" s="1"/>
  <c r="BP218" i="2"/>
  <c r="BQ218" i="2" s="1"/>
  <c r="AF277" i="2" s="1"/>
  <c r="BP217" i="2"/>
  <c r="BQ217" i="2" s="1"/>
  <c r="AF278" i="2" s="1"/>
  <c r="BP216" i="2"/>
  <c r="BQ216" i="2" s="1"/>
  <c r="AF869" i="2" s="1"/>
  <c r="BP215" i="2"/>
  <c r="BQ215" i="2" s="1"/>
  <c r="AF868" i="2" s="1"/>
  <c r="BP214" i="2"/>
  <c r="BQ214" i="2" s="1"/>
  <c r="BP213" i="2"/>
  <c r="BQ213" i="2" s="1"/>
  <c r="AF810" i="2" s="1"/>
  <c r="BP212" i="2"/>
  <c r="BQ212" i="2" s="1"/>
  <c r="AF383" i="2" s="1"/>
  <c r="BP211" i="2"/>
  <c r="BQ211" i="2" s="1"/>
  <c r="AF382" i="2" s="1"/>
  <c r="BP210" i="2"/>
  <c r="BQ210" i="2" s="1"/>
  <c r="AF723" i="2" s="1"/>
  <c r="BP209" i="2"/>
  <c r="BQ209" i="2" s="1"/>
  <c r="AF722" i="2" s="1"/>
  <c r="BP208" i="2"/>
  <c r="BQ208" i="2" s="1"/>
  <c r="AF146" i="2" s="1"/>
  <c r="BP207" i="2"/>
  <c r="BQ207" i="2" s="1"/>
  <c r="AF438" i="2" s="1"/>
  <c r="BP206" i="2"/>
  <c r="BQ206" i="2" s="1"/>
  <c r="BP205" i="2"/>
  <c r="BQ205" i="2" s="1"/>
  <c r="AF867" i="2" s="1"/>
  <c r="BP204" i="2"/>
  <c r="BQ204" i="2" s="1"/>
  <c r="BP203" i="2"/>
  <c r="BQ203" i="2" s="1"/>
  <c r="AF1189" i="2" s="1"/>
  <c r="BP202" i="2"/>
  <c r="BQ202" i="2" s="1"/>
  <c r="AX625" i="2" s="1"/>
  <c r="BP201" i="2"/>
  <c r="BQ201" i="2" s="1"/>
  <c r="AF600" i="2" s="1"/>
  <c r="BP200" i="2"/>
  <c r="BQ200" i="2" s="1"/>
  <c r="AF381" i="2" s="1"/>
  <c r="BP199" i="2"/>
  <c r="BQ199" i="2" s="1"/>
  <c r="AF602" i="2" s="1"/>
  <c r="BP198" i="2"/>
  <c r="BQ198" i="2" s="1"/>
  <c r="AF145" i="2" s="1"/>
  <c r="BP197" i="2"/>
  <c r="BQ197" i="2" s="1"/>
  <c r="BP196" i="2"/>
  <c r="BQ196" i="2" s="1"/>
  <c r="AF603" i="2" s="1"/>
  <c r="BP195" i="2"/>
  <c r="BQ195" i="2" s="1"/>
  <c r="AF610" i="2" s="1"/>
  <c r="BP194" i="2"/>
  <c r="BQ194" i="2" s="1"/>
  <c r="BP193" i="2"/>
  <c r="BQ193" i="2" s="1"/>
  <c r="AF710" i="2" s="1"/>
  <c r="BP192" i="2"/>
  <c r="BQ192" i="2" s="1"/>
  <c r="AF1188" i="2" s="1"/>
  <c r="BP191" i="2"/>
  <c r="BQ191" i="2" s="1"/>
  <c r="AF612" i="2" s="1"/>
  <c r="BP190" i="2"/>
  <c r="BQ190" i="2" s="1"/>
  <c r="AX607" i="2" s="1"/>
  <c r="BP189" i="2"/>
  <c r="BQ189" i="2" s="1"/>
  <c r="AF613" i="2" s="1"/>
  <c r="BP188" i="2"/>
  <c r="BQ188" i="2" s="1"/>
  <c r="AF860" i="2" s="1"/>
  <c r="BP187" i="2"/>
  <c r="BQ187" i="2" s="1"/>
  <c r="AF63" i="2" s="1"/>
  <c r="BP186" i="2"/>
  <c r="BQ186" i="2" s="1"/>
  <c r="BP185" i="2"/>
  <c r="BQ185" i="2" s="1"/>
  <c r="AF861" i="2" s="1"/>
  <c r="BP184" i="2"/>
  <c r="BQ184" i="2" s="1"/>
  <c r="AF178" i="2" s="1"/>
  <c r="BP183" i="2"/>
  <c r="BQ183" i="2" s="1"/>
  <c r="AF95" i="2" s="1"/>
  <c r="BP182" i="2"/>
  <c r="BQ182" i="2" s="1"/>
  <c r="AX588" i="2" s="1"/>
  <c r="BP181" i="2"/>
  <c r="BQ181" i="2" s="1"/>
  <c r="BP180" i="2"/>
  <c r="BQ180" i="2" s="1"/>
  <c r="AF503" i="2" s="1"/>
  <c r="BP179" i="2"/>
  <c r="BQ179" i="2" s="1"/>
  <c r="AF504" i="2" s="1"/>
  <c r="BP178" i="2"/>
  <c r="BQ178" i="2" s="1"/>
  <c r="AF417" i="2" s="1"/>
  <c r="BP177" i="2"/>
  <c r="BQ177" i="2" s="1"/>
  <c r="AF421" i="2" s="1"/>
  <c r="BP176" i="2"/>
  <c r="BQ176" i="2" s="1"/>
  <c r="BP175" i="2"/>
  <c r="BQ175" i="2" s="1"/>
  <c r="AF422" i="2" s="1"/>
  <c r="BP174" i="2"/>
  <c r="BQ174" i="2" s="1"/>
  <c r="AF423" i="2" s="1"/>
  <c r="BP173" i="2"/>
  <c r="BQ173" i="2" s="1"/>
  <c r="AF94" i="2" s="1"/>
  <c r="BP172" i="2"/>
  <c r="BQ172" i="2" s="1"/>
  <c r="AF424" i="2" s="1"/>
  <c r="BP171" i="2"/>
  <c r="BQ171" i="2" s="1"/>
  <c r="AX578" i="2" s="1"/>
  <c r="BP170" i="2"/>
  <c r="BQ170" i="2" s="1"/>
  <c r="AF420" i="2" s="1"/>
  <c r="BP169" i="2"/>
  <c r="BQ169" i="2" s="1"/>
  <c r="AF615" i="2" s="1"/>
  <c r="BP168" i="2"/>
  <c r="BQ168" i="2" s="1"/>
  <c r="BP167" i="2"/>
  <c r="BQ167" i="2" s="1"/>
  <c r="AF617" i="2" s="1"/>
  <c r="BP166" i="2"/>
  <c r="BQ166" i="2" s="1"/>
  <c r="AF619" i="2" s="1"/>
  <c r="BP165" i="2"/>
  <c r="BQ165" i="2" s="1"/>
  <c r="AF361" i="2" s="1"/>
  <c r="BP164" i="2"/>
  <c r="BQ164" i="2" s="1"/>
  <c r="AF363" i="2" s="1"/>
  <c r="BP163" i="2"/>
  <c r="BQ163" i="2" s="1"/>
  <c r="AF362" i="2" s="1"/>
  <c r="BP162" i="2"/>
  <c r="BQ162" i="2" s="1"/>
  <c r="BP161" i="2"/>
  <c r="BQ161" i="2" s="1"/>
  <c r="AF364" i="2" s="1"/>
  <c r="BP160" i="2"/>
  <c r="BQ160" i="2" s="1"/>
  <c r="AF1020" i="2" s="1"/>
  <c r="BP159" i="2"/>
  <c r="BQ159" i="2" s="1"/>
  <c r="AF548" i="2" s="1"/>
  <c r="BP158" i="2"/>
  <c r="BQ158" i="2" s="1"/>
  <c r="AF1053" i="2" s="1"/>
  <c r="BP157" i="2"/>
  <c r="BQ157" i="2" s="1"/>
  <c r="AF425" i="2" s="1"/>
  <c r="BP156" i="2"/>
  <c r="BQ156" i="2" s="1"/>
  <c r="BP155" i="2"/>
  <c r="BQ155" i="2" s="1"/>
  <c r="AF614" i="2" s="1"/>
  <c r="BP154" i="2"/>
  <c r="BQ154" i="2" s="1"/>
  <c r="AF624" i="2" s="1"/>
  <c r="BP153" i="2"/>
  <c r="BQ153" i="2" s="1"/>
  <c r="BP152" i="2"/>
  <c r="BQ152" i="2" s="1"/>
  <c r="AF626" i="2" s="1"/>
  <c r="BP151" i="2"/>
  <c r="BQ151" i="2" s="1"/>
  <c r="AF627" i="2" s="1"/>
  <c r="BP150" i="2"/>
  <c r="BQ150" i="2" s="1"/>
  <c r="AF622" i="2" s="1"/>
  <c r="BP149" i="2"/>
  <c r="BQ149" i="2" s="1"/>
  <c r="BP148" i="2"/>
  <c r="BQ148" i="2" s="1"/>
  <c r="AF621" i="2" s="1"/>
  <c r="BP147" i="2"/>
  <c r="BQ147" i="2" s="1"/>
  <c r="AF658" i="2" s="1"/>
  <c r="BP146" i="2"/>
  <c r="BQ146" i="2" s="1"/>
  <c r="BP145" i="2"/>
  <c r="BQ145" i="2" s="1"/>
  <c r="AF654" i="2" s="1"/>
  <c r="BP144" i="2"/>
  <c r="BQ144" i="2" s="1"/>
  <c r="AF655" i="2" s="1"/>
  <c r="BP143" i="2"/>
  <c r="BQ143" i="2" s="1"/>
  <c r="AF656" i="2" s="1"/>
  <c r="BP142" i="2"/>
  <c r="BQ142" i="2" s="1"/>
  <c r="AF650" i="2" s="1"/>
  <c r="BP141" i="2"/>
  <c r="BQ141" i="2" s="1"/>
  <c r="BP140" i="2"/>
  <c r="BQ140" i="2" s="1"/>
  <c r="AF174" i="2" s="1"/>
  <c r="BP139" i="2"/>
  <c r="BQ139" i="2" s="1"/>
  <c r="AF1078" i="2" s="1"/>
  <c r="BP138" i="2"/>
  <c r="BQ138" i="2" s="1"/>
  <c r="AF1129" i="2" s="1"/>
  <c r="BP137" i="2"/>
  <c r="BQ137" i="2" s="1"/>
  <c r="AF1126" i="2" s="1"/>
  <c r="BP136" i="2"/>
  <c r="BQ136" i="2" s="1"/>
  <c r="AX463" i="2" s="1"/>
  <c r="BP135" i="2"/>
  <c r="BQ135" i="2" s="1"/>
  <c r="AF1128" i="2" s="1"/>
  <c r="BP134" i="2"/>
  <c r="BQ134" i="2" s="1"/>
  <c r="AF1142" i="2" s="1"/>
  <c r="BP133" i="2"/>
  <c r="BQ133" i="2" s="1"/>
  <c r="AF1144" i="2" s="1"/>
  <c r="BP132" i="2"/>
  <c r="BQ132" i="2" s="1"/>
  <c r="AX459" i="2" s="1"/>
  <c r="BP131" i="2"/>
  <c r="BQ131" i="2" s="1"/>
  <c r="AF910" i="2" s="1"/>
  <c r="BP130" i="2"/>
  <c r="BQ130" i="2" s="1"/>
  <c r="AF124" i="2" s="1"/>
  <c r="BP129" i="2"/>
  <c r="BQ129" i="2" s="1"/>
  <c r="AF125" i="2" s="1"/>
  <c r="BP128" i="2"/>
  <c r="BQ128" i="2" s="1"/>
  <c r="AF126" i="2" s="1"/>
  <c r="BP127" i="2"/>
  <c r="BQ127" i="2" s="1"/>
  <c r="AF911" i="2" s="1"/>
  <c r="BP126" i="2"/>
  <c r="BQ126" i="2" s="1"/>
  <c r="AF888" i="2" s="1"/>
  <c r="BP125" i="2"/>
  <c r="BQ125" i="2" s="1"/>
  <c r="AF889" i="2" s="1"/>
  <c r="BP124" i="2"/>
  <c r="BQ124" i="2" s="1"/>
  <c r="AF890" i="2" s="1"/>
  <c r="BP123" i="2"/>
  <c r="BQ123" i="2" s="1"/>
  <c r="AF728" i="2" s="1"/>
  <c r="BP122" i="2"/>
  <c r="BQ122" i="2" s="1"/>
  <c r="AF729" i="2" s="1"/>
  <c r="BP121" i="2"/>
  <c r="BQ121" i="2" s="1"/>
  <c r="AX409" i="2" s="1"/>
  <c r="BP120" i="2"/>
  <c r="BQ120" i="2" s="1"/>
  <c r="BP119" i="2"/>
  <c r="BQ119" i="2" s="1"/>
  <c r="AF1130" i="2" s="1"/>
  <c r="BP118" i="2"/>
  <c r="BQ118" i="2" s="1"/>
  <c r="BP117" i="2"/>
  <c r="BQ117" i="2" s="1"/>
  <c r="AF21" i="2" s="1"/>
  <c r="BP116" i="2"/>
  <c r="BQ116" i="2" s="1"/>
  <c r="AF22" i="2" s="1"/>
  <c r="BP115" i="2"/>
  <c r="BQ115" i="2" s="1"/>
  <c r="AF92" i="2" s="1"/>
  <c r="BP114" i="2"/>
  <c r="BQ114" i="2" s="1"/>
  <c r="BP113" i="2"/>
  <c r="BQ113" i="2" s="1"/>
  <c r="AF12" i="2" s="1"/>
  <c r="BP112" i="2"/>
  <c r="BQ112" i="2" s="1"/>
  <c r="AF384" i="2" s="1"/>
  <c r="BP111" i="2"/>
  <c r="BQ111" i="2" s="1"/>
  <c r="AF387" i="2" s="1"/>
  <c r="BP110" i="2"/>
  <c r="BQ110" i="2" s="1"/>
  <c r="AF385" i="2" s="1"/>
  <c r="BP109" i="2"/>
  <c r="BQ109" i="2" s="1"/>
  <c r="AF315" i="2" s="1"/>
  <c r="BP108" i="2"/>
  <c r="BQ108" i="2" s="1"/>
  <c r="AF316" i="2" s="1"/>
  <c r="BP107" i="2"/>
  <c r="BQ107" i="2" s="1"/>
  <c r="AX283" i="2" s="1"/>
  <c r="BP106" i="2"/>
  <c r="BQ106" i="2" s="1"/>
  <c r="AF318" i="2" s="1"/>
  <c r="BP105" i="2"/>
  <c r="BQ105" i="2" s="1"/>
  <c r="AF891" i="2" s="1"/>
  <c r="BP104" i="2"/>
  <c r="BQ104" i="2" s="1"/>
  <c r="BP103" i="2"/>
  <c r="BQ103" i="2" s="1"/>
  <c r="AF243" i="2" s="1"/>
  <c r="BP102" i="2"/>
  <c r="BQ102" i="2" s="1"/>
  <c r="AF121" i="2" s="1"/>
  <c r="BP101" i="2"/>
  <c r="BQ101" i="2" s="1"/>
  <c r="AF119" i="2" s="1"/>
  <c r="BP100" i="2"/>
  <c r="BQ100" i="2" s="1"/>
  <c r="AF893" i="2" s="1"/>
  <c r="BP99" i="2"/>
  <c r="BQ99" i="2" s="1"/>
  <c r="AF244" i="2" s="1"/>
  <c r="BP98" i="2"/>
  <c r="BQ98" i="2" s="1"/>
  <c r="AF66" i="2" s="1"/>
  <c r="BP97" i="2"/>
  <c r="BQ97" i="2" s="1"/>
  <c r="BP96" i="2"/>
  <c r="BQ96" i="2" s="1"/>
  <c r="BP95" i="2"/>
  <c r="BQ95" i="2" s="1"/>
  <c r="AF404" i="2" s="1"/>
  <c r="BP94" i="2"/>
  <c r="BQ94" i="2" s="1"/>
  <c r="AF405" i="2" s="1"/>
  <c r="BP93" i="2"/>
  <c r="BQ93" i="2" s="1"/>
  <c r="AF1059" i="2" s="1"/>
  <c r="BP92" i="2"/>
  <c r="BQ92" i="2" s="1"/>
  <c r="AF1060" i="2" s="1"/>
  <c r="BP91" i="2"/>
  <c r="BQ91" i="2" s="1"/>
  <c r="AF732" i="2" s="1"/>
  <c r="BP90" i="2"/>
  <c r="BQ90" i="2" s="1"/>
  <c r="BP89" i="2"/>
  <c r="BQ89" i="2" s="1"/>
  <c r="AX215" i="2" s="1"/>
  <c r="BP88" i="2"/>
  <c r="BQ88" i="2" s="1"/>
  <c r="AF1086" i="2" s="1"/>
  <c r="BP87" i="2"/>
  <c r="BQ87" i="2" s="1"/>
  <c r="AF1087" i="2" s="1"/>
  <c r="BP86" i="2"/>
  <c r="BQ86" i="2" s="1"/>
  <c r="AF366" i="2" s="1"/>
  <c r="BP85" i="2"/>
  <c r="BQ85" i="2" s="1"/>
  <c r="AX188" i="2" s="1"/>
  <c r="BP84" i="2"/>
  <c r="BQ84" i="2" s="1"/>
  <c r="BP83" i="2"/>
  <c r="BQ83" i="2" s="1"/>
  <c r="AF369" i="2" s="1"/>
  <c r="BP82" i="2"/>
  <c r="BQ82" i="2" s="1"/>
  <c r="AF187" i="2" s="1"/>
  <c r="BP81" i="2"/>
  <c r="BQ81" i="2" s="1"/>
  <c r="AF188" i="2" s="1"/>
  <c r="BP80" i="2"/>
  <c r="BQ80" i="2" s="1"/>
  <c r="AX175" i="2" s="1"/>
  <c r="BP79" i="2"/>
  <c r="BQ79" i="2" s="1"/>
  <c r="AF5" i="2" s="1"/>
  <c r="BP78" i="2"/>
  <c r="BQ78" i="2" s="1"/>
  <c r="AF1166" i="2" s="1"/>
  <c r="BP77" i="2"/>
  <c r="BQ77" i="2" s="1"/>
  <c r="BP76" i="2"/>
  <c r="BQ76" i="2" s="1"/>
  <c r="BP75" i="2"/>
  <c r="BQ75" i="2" s="1"/>
  <c r="AF1133" i="2" s="1"/>
  <c r="BP74" i="2"/>
  <c r="BQ74" i="2" s="1"/>
  <c r="AF1134" i="2" s="1"/>
  <c r="BP73" i="2"/>
  <c r="BQ73" i="2" s="1"/>
  <c r="AF467" i="2" s="1"/>
  <c r="BP72" i="2"/>
  <c r="BQ72" i="2" s="1"/>
  <c r="BP71" i="2"/>
  <c r="BQ71" i="2" s="1"/>
  <c r="AF469" i="2" s="1"/>
  <c r="BP70" i="2"/>
  <c r="BQ70" i="2" s="1"/>
  <c r="AF360" i="2" s="1"/>
  <c r="BP69" i="2"/>
  <c r="BQ69" i="2" s="1"/>
  <c r="AF358" i="2" s="1"/>
  <c r="BP68" i="2"/>
  <c r="BQ68" i="2" s="1"/>
  <c r="BP67" i="2"/>
  <c r="BQ67" i="2" s="1"/>
  <c r="AF515" i="2" s="1"/>
  <c r="BP66" i="2"/>
  <c r="BQ66" i="2" s="1"/>
  <c r="BP65" i="2"/>
  <c r="BQ65" i="2" s="1"/>
  <c r="AF509" i="2" s="1"/>
  <c r="BP64" i="2"/>
  <c r="BQ64" i="2" s="1"/>
  <c r="AF510" i="2" s="1"/>
  <c r="BP63" i="2"/>
  <c r="BQ63" i="2" s="1"/>
  <c r="AF1100" i="2" s="1"/>
  <c r="BP62" i="2"/>
  <c r="BQ62" i="2" s="1"/>
  <c r="AX119" i="2" s="1"/>
  <c r="BP61" i="2"/>
  <c r="BQ61" i="2" s="1"/>
  <c r="AF1101" i="2" s="1"/>
  <c r="BP60" i="2"/>
  <c r="BQ60" i="2" s="1"/>
  <c r="AF1102" i="2" s="1"/>
  <c r="BP59" i="2"/>
  <c r="BQ59" i="2" s="1"/>
  <c r="AF15" i="2" s="1"/>
  <c r="BP58" i="2"/>
  <c r="BQ58" i="2" s="1"/>
  <c r="AF16" i="2" s="1"/>
  <c r="BP57" i="2"/>
  <c r="BQ57" i="2" s="1"/>
  <c r="AF26" i="2" s="1"/>
  <c r="BP56" i="2"/>
  <c r="BQ56" i="2" s="1"/>
  <c r="AF27" i="2" s="1"/>
  <c r="BP55" i="2"/>
  <c r="BQ55" i="2" s="1"/>
  <c r="AF28" i="2" s="1"/>
  <c r="BP54" i="2"/>
  <c r="BQ54" i="2" s="1"/>
  <c r="AF684" i="2" s="1"/>
  <c r="BP53" i="2"/>
  <c r="BQ53" i="2" s="1"/>
  <c r="AF713" i="2" s="1"/>
  <c r="BP52" i="2"/>
  <c r="BQ52" i="2" s="1"/>
  <c r="AF712" i="2" s="1"/>
  <c r="BP51" i="2"/>
  <c r="BQ51" i="2" s="1"/>
  <c r="AF715" i="2" s="1"/>
  <c r="BP50" i="2"/>
  <c r="BQ50" i="2" s="1"/>
  <c r="BP49" i="2"/>
  <c r="BQ49" i="2" s="1"/>
  <c r="BP48" i="2"/>
  <c r="BQ48" i="2" s="1"/>
  <c r="AF828" i="2" s="1"/>
  <c r="BP47" i="2"/>
  <c r="BQ47" i="2" s="1"/>
  <c r="AF831" i="2" s="1"/>
  <c r="BP46" i="2"/>
  <c r="BQ46" i="2" s="1"/>
  <c r="BP45" i="2"/>
  <c r="BQ45" i="2" s="1"/>
  <c r="AF819" i="2" s="1"/>
  <c r="BP44" i="2"/>
  <c r="BQ44" i="2" s="1"/>
  <c r="AF822" i="2" s="1"/>
  <c r="BP43" i="2"/>
  <c r="BQ43" i="2" s="1"/>
  <c r="AF704" i="2" s="1"/>
  <c r="BP42" i="2"/>
  <c r="BQ42" i="2" s="1"/>
  <c r="AF705" i="2" s="1"/>
  <c r="BP41" i="2"/>
  <c r="BQ41" i="2" s="1"/>
  <c r="BP40" i="2"/>
  <c r="BQ40" i="2" s="1"/>
  <c r="AX84" i="2" s="1"/>
  <c r="BP39" i="2"/>
  <c r="BQ39" i="2" s="1"/>
  <c r="AF490" i="2" s="1"/>
  <c r="BP38" i="2"/>
  <c r="BQ38" i="2" s="1"/>
  <c r="BP37" i="2"/>
  <c r="BQ37" i="2" s="1"/>
  <c r="BP36" i="2"/>
  <c r="BQ36" i="2" s="1"/>
  <c r="AX68" i="2" s="1"/>
  <c r="BP35" i="2"/>
  <c r="BQ35" i="2" s="1"/>
  <c r="AF1018" i="2" s="1"/>
  <c r="BP34" i="2"/>
  <c r="BQ34" i="2" s="1"/>
  <c r="AF1019" i="2" s="1"/>
  <c r="BP33" i="2"/>
  <c r="BQ33" i="2" s="1"/>
  <c r="BP32" i="2"/>
  <c r="BQ32" i="2" s="1"/>
  <c r="AX75" i="2" s="1"/>
  <c r="BP31" i="2"/>
  <c r="BQ31" i="2" s="1"/>
  <c r="AF231" i="2" s="1"/>
  <c r="BP30" i="2"/>
  <c r="BQ30" i="2" s="1"/>
  <c r="AF1021" i="2" s="1"/>
  <c r="BP29" i="2"/>
  <c r="BQ29" i="2" s="1"/>
  <c r="AF1022" i="2" s="1"/>
  <c r="BP28" i="2"/>
  <c r="BQ28" i="2" s="1"/>
  <c r="AF487" i="2" s="1"/>
  <c r="BP27" i="2"/>
  <c r="BQ27" i="2" s="1"/>
  <c r="AF232" i="2" s="1"/>
  <c r="BP26" i="2"/>
  <c r="BQ26" i="2" s="1"/>
  <c r="BP25" i="2"/>
  <c r="BQ25" i="2" s="1"/>
  <c r="BP24" i="2"/>
  <c r="BQ24" i="2" s="1"/>
  <c r="BP23" i="2"/>
  <c r="BQ23" i="2" s="1"/>
  <c r="AF98" i="2" s="1"/>
  <c r="BP22" i="2"/>
  <c r="BQ22" i="2" s="1"/>
  <c r="AF488" i="2" s="1"/>
  <c r="BP21" i="2"/>
  <c r="BQ21" i="2" s="1"/>
  <c r="AF522" i="2" s="1"/>
  <c r="BP20" i="2"/>
  <c r="BQ20" i="2" s="1"/>
  <c r="BP19" i="2"/>
  <c r="BQ19" i="2" s="1"/>
  <c r="AF523" i="2" s="1"/>
  <c r="BP18" i="2"/>
  <c r="BQ18" i="2" s="1"/>
  <c r="AF1192" i="2" s="1"/>
  <c r="BP17" i="2"/>
  <c r="BQ17" i="2" s="1"/>
  <c r="AF1193" i="2" s="1"/>
  <c r="BP16" i="2"/>
  <c r="BQ16" i="2" s="1"/>
  <c r="BP15" i="2"/>
  <c r="BQ15" i="2" s="1"/>
  <c r="AF498" i="2" s="1"/>
  <c r="BP14" i="2"/>
  <c r="BQ14" i="2" s="1"/>
  <c r="BP13" i="2"/>
  <c r="BQ13" i="2" s="1"/>
  <c r="BP12" i="2"/>
  <c r="BQ12" i="2" s="1"/>
  <c r="BP11" i="2"/>
  <c r="BQ11" i="2" s="1"/>
  <c r="AF497" i="2" s="1"/>
  <c r="BP10" i="2"/>
  <c r="BQ10" i="2" s="1"/>
  <c r="AF1190" i="2" s="1"/>
  <c r="BP9" i="2"/>
  <c r="BQ9" i="2" s="1"/>
  <c r="BP8" i="2"/>
  <c r="BQ8" i="2" s="1"/>
  <c r="AF99" i="2" s="1"/>
  <c r="BP7" i="2"/>
  <c r="BQ7" i="2" s="1"/>
  <c r="AF472" i="2" s="1"/>
  <c r="BP6" i="2"/>
  <c r="BQ6" i="2" s="1"/>
  <c r="BP5" i="2"/>
  <c r="BQ5" i="2" s="1"/>
  <c r="BP4" i="2"/>
  <c r="BQ4" i="2" s="1"/>
  <c r="AX14" i="2" s="1"/>
  <c r="BP3" i="2"/>
  <c r="BQ3" i="2" s="1"/>
  <c r="AF1186" i="2" s="1"/>
  <c r="BP2" i="2"/>
  <c r="BQ2" i="2" s="1"/>
  <c r="AX905" i="2" l="1"/>
  <c r="AX250" i="2"/>
  <c r="AX1164" i="2"/>
  <c r="AX1124" i="2"/>
  <c r="AX782" i="2"/>
  <c r="AX637" i="2"/>
  <c r="AX586" i="2"/>
  <c r="AX556" i="2"/>
  <c r="AX130" i="2"/>
  <c r="AX122" i="2"/>
  <c r="AX1198" i="2"/>
  <c r="AX1160" i="2"/>
  <c r="AX1120" i="2"/>
  <c r="AX878" i="2"/>
  <c r="AX818" i="2"/>
  <c r="AX793" i="2"/>
  <c r="AX677" i="2"/>
  <c r="AX632" i="2"/>
  <c r="AX581" i="2"/>
  <c r="AX550" i="2"/>
  <c r="AX284" i="2"/>
  <c r="AX98" i="2"/>
  <c r="AX1154" i="2"/>
  <c r="AX566" i="2"/>
  <c r="AF419" i="2"/>
  <c r="AX1176" i="2"/>
  <c r="AX113" i="2"/>
  <c r="AX1197" i="2"/>
  <c r="AX1190" i="2"/>
  <c r="AX1181" i="2"/>
  <c r="AX1174" i="2"/>
  <c r="AX1165" i="2"/>
  <c r="AX1157" i="2"/>
  <c r="AX1148" i="2"/>
  <c r="AX1134" i="2"/>
  <c r="AX1130" i="2"/>
  <c r="AX1121" i="2"/>
  <c r="AX1012" i="2"/>
  <c r="AX997" i="2"/>
  <c r="AX900" i="2"/>
  <c r="AX890" i="2"/>
  <c r="AX877" i="2"/>
  <c r="AX814" i="2"/>
  <c r="AX792" i="2"/>
  <c r="AX688" i="2"/>
  <c r="AX673" i="2"/>
  <c r="AX626" i="2"/>
  <c r="AX610" i="2"/>
  <c r="AX585" i="2"/>
  <c r="AX574" i="2"/>
  <c r="AX557" i="2"/>
  <c r="AX477" i="2"/>
  <c r="AX464" i="2"/>
  <c r="AX413" i="2"/>
  <c r="AX286" i="2"/>
  <c r="AX257" i="2"/>
  <c r="AX145" i="2"/>
  <c r="AX118" i="2"/>
  <c r="AX112" i="2"/>
  <c r="AX62" i="2"/>
  <c r="AX1192" i="2"/>
  <c r="AX698" i="2"/>
  <c r="AX650" i="2"/>
  <c r="AX605" i="2"/>
  <c r="AX1186" i="2"/>
  <c r="AX696" i="2"/>
  <c r="AX608" i="2"/>
  <c r="AX540" i="2"/>
  <c r="AX462" i="2"/>
  <c r="AX326" i="2"/>
  <c r="AX256" i="2"/>
  <c r="AX173" i="2"/>
  <c r="AX85" i="2"/>
  <c r="AX576" i="2"/>
  <c r="AX458" i="2"/>
  <c r="AX1202" i="2"/>
  <c r="AX1196" i="2"/>
  <c r="AX1180" i="2"/>
  <c r="AX1170" i="2"/>
  <c r="AX1133" i="2"/>
  <c r="AX1129" i="2"/>
  <c r="AX996" i="2"/>
  <c r="AX910" i="2"/>
  <c r="AX897" i="2"/>
  <c r="AX889" i="2"/>
  <c r="AX845" i="2"/>
  <c r="AX813" i="2"/>
  <c r="AX802" i="2"/>
  <c r="AX790" i="2"/>
  <c r="AX716" i="2"/>
  <c r="AX685" i="2"/>
  <c r="AX621" i="2"/>
  <c r="AX594" i="2"/>
  <c r="AX396" i="2"/>
  <c r="AX117" i="2"/>
  <c r="AX100" i="2"/>
  <c r="AX58" i="2"/>
  <c r="AX1201" i="2"/>
  <c r="AX1194" i="2"/>
  <c r="AX1185" i="2"/>
  <c r="AX1178" i="2"/>
  <c r="AX1169" i="2"/>
  <c r="AX1161" i="2"/>
  <c r="AX1153" i="2"/>
  <c r="AX1144" i="2"/>
  <c r="AX1125" i="2"/>
  <c r="AX1117" i="2"/>
  <c r="AX954" i="2"/>
  <c r="AX914" i="2"/>
  <c r="AX908" i="2"/>
  <c r="AX894" i="2"/>
  <c r="AX884" i="2"/>
  <c r="AX862" i="2"/>
  <c r="AX820" i="2"/>
  <c r="AX812" i="2"/>
  <c r="AX786" i="2"/>
  <c r="AX738" i="2"/>
  <c r="AX726" i="2"/>
  <c r="AX693" i="2"/>
  <c r="AX682" i="2"/>
  <c r="AX656" i="2"/>
  <c r="AX636" i="2"/>
  <c r="AX616" i="2"/>
  <c r="AX606" i="2"/>
  <c r="AX592" i="2"/>
  <c r="AX564" i="2"/>
  <c r="AX553" i="2"/>
  <c r="AX537" i="2"/>
  <c r="AX533" i="2"/>
  <c r="AX430" i="2"/>
  <c r="AX421" i="2"/>
  <c r="AX288" i="2"/>
  <c r="AX226" i="2"/>
  <c r="AX216" i="2"/>
  <c r="AX186" i="2"/>
  <c r="AX172" i="2"/>
  <c r="AX150" i="2"/>
  <c r="AX73" i="2"/>
  <c r="AX66" i="2"/>
  <c r="AX57" i="2"/>
  <c r="AX45" i="2"/>
  <c r="AX24" i="2"/>
  <c r="AX13" i="2"/>
  <c r="AF1185" i="2"/>
  <c r="AF1085" i="2"/>
  <c r="AF1024" i="2"/>
  <c r="AF737" i="2"/>
  <c r="AF809" i="2"/>
  <c r="AF611" i="2"/>
  <c r="AF501" i="2"/>
  <c r="AF367" i="2"/>
  <c r="AF281" i="2"/>
  <c r="AF496" i="2"/>
  <c r="AX39" i="2"/>
  <c r="AF489" i="2"/>
  <c r="AX60" i="2"/>
  <c r="AX395" i="2"/>
  <c r="AF1131" i="2"/>
  <c r="AF616" i="2"/>
  <c r="AX575" i="2"/>
  <c r="AX787" i="2"/>
  <c r="AF331" i="2"/>
  <c r="AF324" i="2"/>
  <c r="AX819" i="2"/>
  <c r="AF850" i="2"/>
  <c r="AX875" i="2"/>
  <c r="AX1171" i="2"/>
  <c r="AF1157" i="2"/>
  <c r="AF1097" i="2"/>
  <c r="AX1175" i="2"/>
  <c r="AF40" i="2"/>
  <c r="AX1183" i="2"/>
  <c r="AF260" i="2"/>
  <c r="AX1195" i="2"/>
  <c r="AX1158" i="2"/>
  <c r="AX1118" i="2"/>
  <c r="AX913" i="2"/>
  <c r="AX909" i="2"/>
  <c r="AX904" i="2"/>
  <c r="AX898" i="2"/>
  <c r="AX893" i="2"/>
  <c r="AX888" i="2"/>
  <c r="AX882" i="2"/>
  <c r="AX864" i="2"/>
  <c r="AX817" i="2"/>
  <c r="AX806" i="2"/>
  <c r="AX801" i="2"/>
  <c r="AX796" i="2"/>
  <c r="AX785" i="2"/>
  <c r="AX781" i="2"/>
  <c r="AX768" i="2"/>
  <c r="AX734" i="2"/>
  <c r="AX725" i="2"/>
  <c r="AX717" i="2"/>
  <c r="AX692" i="2"/>
  <c r="AX686" i="2"/>
  <c r="AX681" i="2"/>
  <c r="AX676" i="2"/>
  <c r="AX654" i="2"/>
  <c r="AX630" i="2"/>
  <c r="AX620" i="2"/>
  <c r="AX614" i="2"/>
  <c r="AX609" i="2"/>
  <c r="AX590" i="2"/>
  <c r="AX580" i="2"/>
  <c r="AX565" i="2"/>
  <c r="AX560" i="2"/>
  <c r="AX554" i="2"/>
  <c r="AX420" i="2"/>
  <c r="AX412" i="2"/>
  <c r="AX325" i="2"/>
  <c r="AX282" i="2"/>
  <c r="AX262" i="2"/>
  <c r="AX214" i="2"/>
  <c r="AX189" i="2"/>
  <c r="AX184" i="2"/>
  <c r="AX149" i="2"/>
  <c r="AX144" i="2"/>
  <c r="AX138" i="2"/>
  <c r="AX116" i="2"/>
  <c r="AX90" i="2"/>
  <c r="AX78" i="2"/>
  <c r="AX37" i="2"/>
  <c r="AF1143" i="2"/>
  <c r="AF1127" i="2"/>
  <c r="AF1099" i="2"/>
  <c r="AF730" i="2"/>
  <c r="AF561" i="2"/>
  <c r="AF486" i="2"/>
  <c r="AF253" i="2"/>
  <c r="AF214" i="2"/>
  <c r="AX40" i="2"/>
  <c r="AF1194" i="2"/>
  <c r="AF233" i="2"/>
  <c r="AX71" i="2"/>
  <c r="AF892" i="2"/>
  <c r="AX251" i="2"/>
  <c r="AF418" i="2"/>
  <c r="AX579" i="2"/>
  <c r="AF296" i="2"/>
  <c r="AX695" i="2"/>
  <c r="AX1003" i="2"/>
  <c r="AF1111" i="2"/>
  <c r="AF224" i="2"/>
  <c r="AX1187" i="2"/>
  <c r="AF517" i="2"/>
  <c r="AX1203" i="2"/>
  <c r="AF1184" i="2"/>
  <c r="AX15" i="2"/>
  <c r="AF1191" i="2"/>
  <c r="AX36" i="2"/>
  <c r="AF500" i="2"/>
  <c r="AX43" i="2"/>
  <c r="AF521" i="2"/>
  <c r="AX59" i="2"/>
  <c r="AX76" i="2"/>
  <c r="AF485" i="2"/>
  <c r="AF604" i="2"/>
  <c r="AX79" i="2"/>
  <c r="AF815" i="2"/>
  <c r="AX88" i="2"/>
  <c r="AF826" i="2"/>
  <c r="AX87" i="2"/>
  <c r="AF876" i="2"/>
  <c r="AX171" i="2"/>
  <c r="AF64" i="2"/>
  <c r="AX247" i="2"/>
  <c r="AF652" i="2"/>
  <c r="AX531" i="2"/>
  <c r="AF623" i="2"/>
  <c r="AX551" i="2"/>
  <c r="AF625" i="2"/>
  <c r="AX555" i="2"/>
  <c r="AF502" i="2"/>
  <c r="AX587" i="2"/>
  <c r="AF144" i="2"/>
  <c r="AX619" i="2"/>
  <c r="AF743" i="2"/>
  <c r="AX675" i="2"/>
  <c r="AF459" i="2"/>
  <c r="AX679" i="2"/>
  <c r="AF294" i="2"/>
  <c r="AX691" i="2"/>
  <c r="AX727" i="2"/>
  <c r="AF271" i="2"/>
  <c r="AF771" i="2"/>
  <c r="AX751" i="2"/>
  <c r="AF948" i="2"/>
  <c r="AX795" i="2"/>
  <c r="AF797" i="2"/>
  <c r="AX799" i="2"/>
  <c r="AF698" i="2"/>
  <c r="AX803" i="2"/>
  <c r="AF412" i="2"/>
  <c r="AX847" i="2"/>
  <c r="AX887" i="2"/>
  <c r="AF1064" i="2"/>
  <c r="AX895" i="2"/>
  <c r="AF760" i="2"/>
  <c r="AF773" i="2"/>
  <c r="AX899" i="2"/>
  <c r="AX1119" i="2"/>
  <c r="AF1081" i="2"/>
  <c r="AF80" i="2"/>
  <c r="AX1123" i="2"/>
  <c r="AF309" i="2"/>
  <c r="AX1147" i="2"/>
  <c r="AX1151" i="2"/>
  <c r="AF529" i="2"/>
  <c r="AX1155" i="2"/>
  <c r="AF829" i="2"/>
  <c r="AX1159" i="2"/>
  <c r="AF817" i="2"/>
  <c r="AX1163" i="2"/>
  <c r="AF357" i="2"/>
  <c r="AX1200" i="2"/>
  <c r="AX1189" i="2"/>
  <c r="AX1184" i="2"/>
  <c r="AX1173" i="2"/>
  <c r="AX1168" i="2"/>
  <c r="AX1162" i="2"/>
  <c r="AX1152" i="2"/>
  <c r="AX1128" i="2"/>
  <c r="AX1089" i="2"/>
  <c r="AX1013" i="2"/>
  <c r="AX934" i="2"/>
  <c r="AX902" i="2"/>
  <c r="AX886" i="2"/>
  <c r="AX881" i="2"/>
  <c r="AX876" i="2"/>
  <c r="AX816" i="2"/>
  <c r="AX805" i="2"/>
  <c r="AX800" i="2"/>
  <c r="AX794" i="2"/>
  <c r="AX789" i="2"/>
  <c r="AX780" i="2"/>
  <c r="AX733" i="2"/>
  <c r="AX724" i="2"/>
  <c r="AX680" i="2"/>
  <c r="AX674" i="2"/>
  <c r="AX658" i="2"/>
  <c r="AX653" i="2"/>
  <c r="AX644" i="2"/>
  <c r="AX634" i="2"/>
  <c r="AX629" i="2"/>
  <c r="AX624" i="2"/>
  <c r="AX618" i="2"/>
  <c r="AX589" i="2"/>
  <c r="AX584" i="2"/>
  <c r="AX573" i="2"/>
  <c r="AX558" i="2"/>
  <c r="AX530" i="2"/>
  <c r="AX410" i="2"/>
  <c r="AX306" i="2"/>
  <c r="AX248" i="2"/>
  <c r="AX148" i="2"/>
  <c r="AX137" i="2"/>
  <c r="AX102" i="2"/>
  <c r="AX89" i="2"/>
  <c r="AX77" i="2"/>
  <c r="AX42" i="2"/>
  <c r="AF1167" i="2"/>
  <c r="AF1017" i="2"/>
  <c r="AF359" i="2"/>
  <c r="AX143" i="2"/>
  <c r="AF468" i="2"/>
  <c r="AX147" i="2"/>
  <c r="AF1132" i="2"/>
  <c r="AX151" i="2"/>
  <c r="AF368" i="2"/>
  <c r="AX187" i="2"/>
  <c r="AF403" i="2"/>
  <c r="AX227" i="2"/>
  <c r="AF1054" i="2"/>
  <c r="AX559" i="2"/>
  <c r="AF711" i="2"/>
  <c r="AX615" i="2"/>
  <c r="AF745" i="2"/>
  <c r="AX739" i="2"/>
  <c r="AF899" i="2"/>
  <c r="AX791" i="2"/>
  <c r="AF135" i="2"/>
  <c r="AX863" i="2"/>
  <c r="AF161" i="2"/>
  <c r="AX883" i="2"/>
  <c r="AF1156" i="2"/>
  <c r="AX1167" i="2"/>
  <c r="AF266" i="2"/>
  <c r="AX1199" i="2"/>
  <c r="AX12" i="2"/>
  <c r="AF1187" i="2"/>
  <c r="AX16" i="2"/>
  <c r="AF1183" i="2"/>
  <c r="AX44" i="2"/>
  <c r="AF499" i="2"/>
  <c r="AX64" i="2"/>
  <c r="AF491" i="2"/>
  <c r="AF484" i="2"/>
  <c r="AX63" i="2"/>
  <c r="AX91" i="2"/>
  <c r="AF818" i="2"/>
  <c r="AX111" i="2"/>
  <c r="AF714" i="2"/>
  <c r="AF516" i="2"/>
  <c r="AX139" i="2"/>
  <c r="AX207" i="2"/>
  <c r="AF29" i="2"/>
  <c r="AF11" i="2"/>
  <c r="AX307" i="2"/>
  <c r="AF20" i="2"/>
  <c r="AX327" i="2"/>
  <c r="AX539" i="2"/>
  <c r="AF653" i="2"/>
  <c r="AX563" i="2"/>
  <c r="AF549" i="2"/>
  <c r="AX591" i="2"/>
  <c r="AF862" i="2"/>
  <c r="AF601" i="2"/>
  <c r="AX611" i="2"/>
  <c r="AF439" i="2"/>
  <c r="AX635" i="2"/>
  <c r="AF811" i="2"/>
  <c r="AX623" i="2"/>
  <c r="AF553" i="2"/>
  <c r="AX687" i="2"/>
  <c r="AX811" i="2"/>
  <c r="AF213" i="2"/>
  <c r="AF669" i="2"/>
  <c r="AX891" i="2"/>
  <c r="AF1094" i="2"/>
  <c r="AX907" i="2"/>
  <c r="AX935" i="2"/>
  <c r="AF221" i="2"/>
  <c r="AF758" i="2"/>
  <c r="AX1011" i="2"/>
  <c r="AF55" i="2"/>
  <c r="AX1143" i="2"/>
  <c r="AX1193" i="2"/>
  <c r="AX1188" i="2"/>
  <c r="AX1177" i="2"/>
  <c r="AX1172" i="2"/>
  <c r="AX1156" i="2"/>
  <c r="AX1150" i="2"/>
  <c r="AX1145" i="2"/>
  <c r="AX1140" i="2"/>
  <c r="AX1136" i="2"/>
  <c r="AX1126" i="2"/>
  <c r="AX1088" i="2"/>
  <c r="AX1002" i="2"/>
  <c r="AX990" i="2"/>
  <c r="AX901" i="2"/>
  <c r="AX896" i="2"/>
  <c r="AX885" i="2"/>
  <c r="AX880" i="2"/>
  <c r="AX874" i="2"/>
  <c r="AX861" i="2"/>
  <c r="AX809" i="2"/>
  <c r="AX798" i="2"/>
  <c r="AX788" i="2"/>
  <c r="AX758" i="2"/>
  <c r="AX732" i="2"/>
  <c r="AX694" i="2"/>
  <c r="AX689" i="2"/>
  <c r="AX684" i="2"/>
  <c r="AX678" i="2"/>
  <c r="AX669" i="2"/>
  <c r="AX657" i="2"/>
  <c r="AX652" i="2"/>
  <c r="AX638" i="2"/>
  <c r="AX633" i="2"/>
  <c r="AX628" i="2"/>
  <c r="AX622" i="2"/>
  <c r="AX617" i="2"/>
  <c r="AX612" i="2"/>
  <c r="AX593" i="2"/>
  <c r="AX582" i="2"/>
  <c r="AX577" i="2"/>
  <c r="AX568" i="2"/>
  <c r="AX562" i="2"/>
  <c r="AX552" i="2"/>
  <c r="AX538" i="2"/>
  <c r="AX465" i="2"/>
  <c r="AX460" i="2"/>
  <c r="AX422" i="2"/>
  <c r="AX414" i="2"/>
  <c r="AX289" i="2"/>
  <c r="AX285" i="2"/>
  <c r="AX260" i="2"/>
  <c r="AX252" i="2"/>
  <c r="AX225" i="2"/>
  <c r="AX217" i="2"/>
  <c r="AX114" i="2"/>
  <c r="AX101" i="2"/>
  <c r="AX97" i="2"/>
  <c r="AX86" i="2"/>
  <c r="AX74" i="2"/>
  <c r="AX61" i="2"/>
  <c r="AX41" i="2"/>
  <c r="AX30" i="2"/>
  <c r="AF1203" i="2"/>
  <c r="AF833" i="2"/>
  <c r="AF791" i="2"/>
  <c r="AF317" i="2"/>
  <c r="AX1135" i="2"/>
  <c r="AX903" i="2"/>
  <c r="AX879" i="2"/>
  <c r="AX815" i="2"/>
  <c r="AX807" i="2"/>
  <c r="AX779" i="2"/>
  <c r="AX683" i="2"/>
  <c r="AX655" i="2"/>
  <c r="AX651" i="2"/>
  <c r="AX643" i="2"/>
  <c r="AX631" i="2"/>
  <c r="AX627" i="2"/>
  <c r="AX595" i="2"/>
  <c r="AX583" i="2"/>
  <c r="AX567" i="2"/>
  <c r="AX431" i="2"/>
  <c r="AX411" i="2"/>
  <c r="AX311" i="2"/>
  <c r="AX131" i="2"/>
  <c r="AX67" i="2"/>
  <c r="N126" i="2"/>
  <c r="N113" i="2"/>
  <c r="N112" i="2"/>
  <c r="N28" i="2"/>
  <c r="N31" i="2"/>
  <c r="N140" i="2"/>
  <c r="N25" i="2"/>
  <c r="N72" i="2"/>
  <c r="N102" i="2"/>
  <c r="N68" i="2"/>
  <c r="N67" i="2"/>
  <c r="N128" i="2"/>
  <c r="N141" i="2"/>
  <c r="N139" i="2"/>
  <c r="N108" i="2"/>
  <c r="N127" i="2"/>
  <c r="N55" i="2"/>
  <c r="N134" i="2"/>
  <c r="M39" i="1"/>
  <c r="N26" i="2"/>
  <c r="N99" i="2"/>
  <c r="N83" i="2"/>
  <c r="N82" i="2"/>
  <c r="N81" i="2"/>
  <c r="N80" i="2"/>
  <c r="N79" i="2"/>
  <c r="N78" i="2"/>
  <c r="N77" i="2"/>
  <c r="N76" i="2"/>
  <c r="N75" i="2"/>
  <c r="N74" i="2"/>
  <c r="N73" i="2"/>
  <c r="N71" i="2"/>
  <c r="N70" i="2"/>
  <c r="N69" i="2"/>
  <c r="N138" i="2"/>
  <c r="N137" i="2"/>
  <c r="N136" i="2"/>
  <c r="N135" i="2"/>
  <c r="N133" i="2"/>
  <c r="N132" i="2"/>
  <c r="N131" i="2"/>
  <c r="N130" i="2"/>
  <c r="N129" i="2"/>
  <c r="N114" i="2"/>
  <c r="N111" i="2"/>
  <c r="N110" i="2"/>
  <c r="N109" i="2"/>
  <c r="N107" i="2"/>
  <c r="N106" i="2"/>
  <c r="N105" i="2"/>
  <c r="N104" i="2"/>
  <c r="N103" i="2"/>
  <c r="N101" i="2"/>
  <c r="N100" i="2"/>
  <c r="N98" i="2"/>
  <c r="N97" i="2"/>
  <c r="N96" i="2"/>
  <c r="N95" i="2"/>
  <c r="N94" i="2"/>
  <c r="N93" i="2"/>
  <c r="N92" i="2"/>
  <c r="N91" i="2"/>
  <c r="N90" i="2"/>
  <c r="N89" i="2"/>
  <c r="N88" i="2"/>
  <c r="N87" i="2"/>
  <c r="N86" i="2"/>
  <c r="N85" i="2"/>
  <c r="N84" i="2"/>
  <c r="N66" i="2"/>
  <c r="N65" i="2"/>
  <c r="N64" i="2"/>
  <c r="N63" i="2"/>
  <c r="N62" i="2"/>
  <c r="N61" i="2"/>
  <c r="N60" i="2"/>
  <c r="N59" i="2"/>
  <c r="N58" i="2"/>
  <c r="N57" i="2"/>
  <c r="N56" i="2"/>
  <c r="N54" i="2"/>
  <c r="N53" i="2"/>
  <c r="N52" i="2"/>
  <c r="N51" i="2"/>
  <c r="N50" i="2"/>
  <c r="N49" i="2"/>
  <c r="N48" i="2"/>
  <c r="N47" i="2"/>
  <c r="N46" i="2"/>
  <c r="N45" i="2"/>
  <c r="N44" i="2"/>
  <c r="N43" i="2"/>
  <c r="N42" i="2"/>
  <c r="N41" i="2"/>
  <c r="N40" i="2"/>
  <c r="N39" i="2"/>
  <c r="N38" i="2"/>
  <c r="N37" i="2"/>
  <c r="N36" i="2"/>
  <c r="N35" i="2"/>
  <c r="N34" i="2"/>
  <c r="N33" i="2"/>
  <c r="N32" i="2"/>
  <c r="N7" i="2"/>
  <c r="N6" i="2"/>
  <c r="N125" i="2"/>
  <c r="N124" i="2"/>
  <c r="N123" i="2"/>
  <c r="N122" i="2"/>
  <c r="N121" i="2"/>
  <c r="N120" i="2"/>
  <c r="N119" i="2"/>
  <c r="N118" i="2"/>
  <c r="N117" i="2"/>
  <c r="N116" i="2"/>
  <c r="N115" i="2"/>
  <c r="N30" i="2"/>
  <c r="N29" i="2"/>
  <c r="N27" i="2"/>
  <c r="N24" i="2"/>
  <c r="N23" i="2"/>
  <c r="N22" i="2"/>
  <c r="N21" i="2"/>
  <c r="N20" i="2"/>
  <c r="N19" i="2"/>
  <c r="N18" i="2"/>
  <c r="N17" i="2"/>
  <c r="N16" i="2"/>
  <c r="N15" i="2"/>
  <c r="N14" i="2"/>
  <c r="N13" i="2"/>
  <c r="N12" i="2"/>
  <c r="N11" i="2"/>
  <c r="N10" i="2"/>
  <c r="N9" i="2"/>
  <c r="N8" i="2"/>
  <c r="N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Annie L. Houston</author>
    <author>Andrea L. Houston</author>
    <author>Michael Smith, III</author>
    <author>Darrell Morlan</author>
    <author>ghudson</author>
    <author>Christina Cole</author>
  </authors>
  <commentList>
    <comment ref="D5" authorId="0" shapeId="0" xr:uid="{4026145E-0E35-4049-995B-D871E1FA3C0A}">
      <text>
        <r>
          <rPr>
            <b/>
            <sz val="9"/>
            <color indexed="81"/>
            <rFont val="Tahoma"/>
            <family val="2"/>
          </rPr>
          <t>Budgeted Position:</t>
        </r>
        <r>
          <rPr>
            <sz val="9"/>
            <color indexed="81"/>
            <rFont val="Tahoma"/>
            <family val="2"/>
          </rPr>
          <t xml:space="preserve">
This is the budgeted title, </t>
        </r>
        <r>
          <rPr>
            <b/>
            <sz val="9"/>
            <color indexed="81"/>
            <rFont val="Tahoma"/>
            <family val="2"/>
          </rPr>
          <t>NOT</t>
        </r>
        <r>
          <rPr>
            <sz val="9"/>
            <color indexed="81"/>
            <rFont val="Tahoma"/>
            <family val="2"/>
          </rPr>
          <t xml:space="preserve"> the underfill title. Put </t>
        </r>
        <r>
          <rPr>
            <u/>
            <sz val="9"/>
            <color indexed="81"/>
            <rFont val="Tahoma"/>
            <family val="2"/>
          </rPr>
          <t xml:space="preserve">underfill title on </t>
        </r>
        <r>
          <rPr>
            <b/>
            <u/>
            <sz val="9"/>
            <color indexed="81"/>
            <rFont val="Tahoma"/>
            <family val="2"/>
          </rPr>
          <t>line 8</t>
        </r>
        <r>
          <rPr>
            <u/>
            <sz val="9"/>
            <color indexed="81"/>
            <rFont val="Tahoma"/>
            <family val="2"/>
          </rPr>
          <t xml:space="preserve">. </t>
        </r>
      </text>
    </comment>
    <comment ref="F8" authorId="1" shapeId="0" xr:uid="{5E10C225-CFAD-4457-A6BF-830067EABDB6}">
      <text>
        <r>
          <rPr>
            <b/>
            <sz val="9"/>
            <color indexed="81"/>
            <rFont val="Tahoma"/>
            <family val="2"/>
          </rPr>
          <t>Position Filling:</t>
        </r>
        <r>
          <rPr>
            <sz val="9"/>
            <color indexed="81"/>
            <rFont val="Tahoma"/>
            <family val="2"/>
          </rPr>
          <t xml:space="preserve">
Put </t>
        </r>
        <r>
          <rPr>
            <b/>
            <sz val="9"/>
            <color indexed="81"/>
            <rFont val="Tahoma"/>
            <family val="2"/>
          </rPr>
          <t>underfill</t>
        </r>
        <r>
          <rPr>
            <sz val="9"/>
            <color indexed="81"/>
            <rFont val="Tahoma"/>
            <family val="2"/>
          </rPr>
          <t xml:space="preserve"> position title here if underfilling. Put </t>
        </r>
        <r>
          <rPr>
            <b/>
            <sz val="9"/>
            <color indexed="81"/>
            <rFont val="Tahoma"/>
            <family val="2"/>
          </rPr>
          <t>regular</t>
        </r>
        <r>
          <rPr>
            <sz val="9"/>
            <color indexed="81"/>
            <rFont val="Tahoma"/>
            <family val="2"/>
          </rPr>
          <t xml:space="preserve"> title if </t>
        </r>
        <r>
          <rPr>
            <b/>
            <u/>
            <sz val="9"/>
            <color indexed="81"/>
            <rFont val="Tahoma"/>
            <family val="2"/>
          </rPr>
          <t>not</t>
        </r>
        <r>
          <rPr>
            <sz val="9"/>
            <color indexed="81"/>
            <rFont val="Tahoma"/>
            <family val="2"/>
          </rPr>
          <t xml:space="preserve"> underfilling.</t>
        </r>
      </text>
    </comment>
    <comment ref="A15" authorId="0" shapeId="0" xr:uid="{91C26B4B-F5EB-4789-A499-C4754F739EAD}">
      <text>
        <r>
          <rPr>
            <b/>
            <sz val="9"/>
            <color indexed="81"/>
            <rFont val="Tahoma"/>
            <family val="2"/>
          </rPr>
          <t xml:space="preserve">Divisional Promotional – </t>
        </r>
        <r>
          <rPr>
            <sz val="9"/>
            <color indexed="81"/>
            <rFont val="Tahoma"/>
            <family val="2"/>
          </rPr>
          <t>Open only to persons who currently work in the specified Division.</t>
        </r>
        <r>
          <rPr>
            <b/>
            <sz val="9"/>
            <color indexed="81"/>
            <rFont val="Tahoma"/>
            <family val="2"/>
          </rPr>
          <t xml:space="preserve">
Departmental Promotional – </t>
        </r>
        <r>
          <rPr>
            <sz val="9"/>
            <color indexed="81"/>
            <rFont val="Tahoma"/>
            <family val="2"/>
          </rPr>
          <t>Open only to persons who currently work in the specified Department.</t>
        </r>
        <r>
          <rPr>
            <b/>
            <sz val="9"/>
            <color indexed="81"/>
            <rFont val="Tahoma"/>
            <family val="2"/>
          </rPr>
          <t xml:space="preserve">
Statewide Promotional – </t>
        </r>
        <r>
          <rPr>
            <sz val="9"/>
            <color indexed="81"/>
            <rFont val="Tahoma"/>
            <family val="2"/>
          </rPr>
          <t>Open only to persons who currently work in the classified service of any Department in the executive branch.</t>
        </r>
        <r>
          <rPr>
            <b/>
            <sz val="9"/>
            <color indexed="81"/>
            <rFont val="Tahoma"/>
            <family val="2"/>
          </rPr>
          <t xml:space="preserve">
Divisional/Department Promotional –</t>
        </r>
        <r>
          <rPr>
            <sz val="9"/>
            <color indexed="81"/>
            <rFont val="Tahoma"/>
            <family val="2"/>
          </rPr>
          <t xml:space="preserve"> Open only to persons who currently work in the specified Division &amp; Department. If the list is ranked, successful applicants in the specified Division are given priority, followed by Departmental applicants.</t>
        </r>
        <r>
          <rPr>
            <b/>
            <sz val="9"/>
            <color indexed="81"/>
            <rFont val="Tahoma"/>
            <family val="2"/>
          </rPr>
          <t xml:space="preserve">
Divisional/Department/Statewide Promotional –</t>
        </r>
        <r>
          <rPr>
            <sz val="9"/>
            <color indexed="81"/>
            <rFont val="Tahoma"/>
            <family val="2"/>
          </rPr>
          <t xml:space="preserve"> Open only to persons who currently work in the classified service of any Department, however the list will be certified in the priority order with Divisional candidates first; followed by Departmental then Statewide ones.</t>
        </r>
        <r>
          <rPr>
            <b/>
            <sz val="9"/>
            <color indexed="81"/>
            <rFont val="Tahoma"/>
            <family val="2"/>
          </rPr>
          <t xml:space="preserve">
Open Competitive – </t>
        </r>
        <r>
          <rPr>
            <sz val="9"/>
            <color indexed="81"/>
            <rFont val="Tahoma"/>
            <family val="2"/>
          </rPr>
          <t>Open to all persons. If the list is ranked, names are certified in rank order according to exam scores.</t>
        </r>
        <r>
          <rPr>
            <b/>
            <sz val="9"/>
            <color indexed="81"/>
            <rFont val="Tahoma"/>
            <family val="2"/>
          </rPr>
          <t xml:space="preserve">
Divisional/Department/Statewide/Open Competitive – </t>
        </r>
        <r>
          <rPr>
            <sz val="9"/>
            <color indexed="81"/>
            <rFont val="Tahoma"/>
            <family val="2"/>
          </rPr>
          <t xml:space="preserve">Open to all persons, however the names are certified in the order or priority from divisional candidates first to open competitive applicants at the end.
</t>
        </r>
      </text>
    </comment>
    <comment ref="N15" authorId="0" shapeId="0" xr:uid="{00C09B6B-90AF-4F57-AF3C-A58F6683520D}">
      <text>
        <r>
          <rPr>
            <b/>
            <sz val="9"/>
            <color indexed="81"/>
            <rFont val="Tahoma"/>
            <family val="2"/>
          </rPr>
          <t xml:space="preserve">SME:
</t>
        </r>
        <r>
          <rPr>
            <sz val="9"/>
            <color indexed="81"/>
            <rFont val="Tahoma"/>
            <family val="2"/>
          </rPr>
          <t xml:space="preserve">The SME must be an individual who is </t>
        </r>
        <r>
          <rPr>
            <b/>
            <sz val="9"/>
            <color indexed="81"/>
            <rFont val="Tahoma"/>
            <family val="2"/>
          </rPr>
          <t>not</t>
        </r>
        <r>
          <rPr>
            <sz val="9"/>
            <color indexed="81"/>
            <rFont val="Tahoma"/>
            <family val="2"/>
          </rPr>
          <t xml:space="preserve"> involved in the recruitment process</t>
        </r>
      </text>
    </comment>
    <comment ref="A21" authorId="2" shapeId="0" xr:uid="{6890DEBA-6A32-45F3-97C7-7CF09BE0C71C}">
      <text>
        <r>
          <rPr>
            <b/>
            <sz val="9"/>
            <color indexed="81"/>
            <rFont val="Tahoma"/>
            <family val="2"/>
          </rPr>
          <t>State Vehicles Only:</t>
        </r>
        <r>
          <rPr>
            <sz val="9"/>
            <color indexed="81"/>
            <rFont val="Tahoma"/>
            <family val="2"/>
          </rPr>
          <t xml:space="preserve">
Mark a % ONLY if the role requires the employee to Check in/check out a state owned vehicle for the purpose of completing their assigned tasks. This is not for standard, everyday commute in a personal vehicle.
If the employee is expected to use a state owned vehicle, mark how often they will travel and submit the justification below. The employee will be required to sign the Drivers License acknowledgment form at orientation and take the Defensive Driving Course before checking out a vehicle.
Mark NONE if they are not expected to drive a state-owned vehicle.</t>
        </r>
      </text>
    </comment>
    <comment ref="E25" authorId="2" shapeId="0" xr:uid="{CE1D5EEE-406D-4915-928F-23243C452360}">
      <text>
        <r>
          <rPr>
            <b/>
            <sz val="9"/>
            <color indexed="81"/>
            <rFont val="Tahoma"/>
            <family val="2"/>
          </rPr>
          <t>Pre-employment Testing:</t>
        </r>
        <r>
          <rPr>
            <sz val="9"/>
            <color indexed="81"/>
            <rFont val="Tahoma"/>
            <family val="2"/>
          </rPr>
          <t xml:space="preserve">
If you are not sure if this position requires pre-employment drug testing, click the link to be directed to the form and search for the position.</t>
        </r>
      </text>
    </comment>
    <comment ref="A26" authorId="3" shapeId="0" xr:uid="{D0E720BF-38CF-4801-BC0A-67221C753E33}">
      <text>
        <r>
          <rPr>
            <b/>
            <sz val="9"/>
            <color indexed="81"/>
            <rFont val="Tahoma"/>
            <family val="2"/>
          </rPr>
          <t xml:space="preserve">Degree Requirement: </t>
        </r>
        <r>
          <rPr>
            <sz val="9"/>
            <color indexed="81"/>
            <rFont val="Tahoma"/>
            <family val="2"/>
          </rPr>
          <t>Per AB 547 of the 2025 Leg session, degree requirements are removed unless the position requires the degree. 
Please indicate if this position requires a degree. If</t>
        </r>
        <r>
          <rPr>
            <b/>
            <sz val="9"/>
            <color indexed="81"/>
            <rFont val="Tahoma"/>
            <family val="2"/>
          </rPr>
          <t xml:space="preserve"> YES</t>
        </r>
        <r>
          <rPr>
            <sz val="9"/>
            <color indexed="81"/>
            <rFont val="Tahoma"/>
            <family val="2"/>
          </rPr>
          <t xml:space="preserve">, please explain why. </t>
        </r>
      </text>
    </comment>
    <comment ref="E27" authorId="4" shapeId="0" xr:uid="{92B11AA5-B9F2-4967-87FA-7A24C296BF63}">
      <text>
        <r>
          <rPr>
            <b/>
            <sz val="9"/>
            <color indexed="81"/>
            <rFont val="Tahoma"/>
            <family val="2"/>
          </rPr>
          <t>Position Description: (required)</t>
        </r>
        <r>
          <rPr>
            <sz val="9"/>
            <color indexed="81"/>
            <rFont val="Tahoma"/>
            <family val="2"/>
          </rPr>
          <t xml:space="preserve">
Information from the Job Class Specification will automatically populate, you do not need to include that information.  Please include information such as:
~ The division, section, work unit name 
~ Any special processes performed
~ A description of the overall purpose of the position which can include key functions, special duties, areas of responsibility, etc.
~ </t>
        </r>
        <r>
          <rPr>
            <b/>
            <sz val="9"/>
            <color indexed="81"/>
            <rFont val="Tahoma"/>
            <family val="2"/>
          </rPr>
          <t xml:space="preserve">There is a 2,000 character limit </t>
        </r>
      </text>
    </comment>
    <comment ref="E30" authorId="1" shapeId="0" xr:uid="{61F132AD-8930-4475-A552-4CA4BBC43084}">
      <text>
        <r>
          <rPr>
            <b/>
            <sz val="9"/>
            <color indexed="81"/>
            <rFont val="Tahoma"/>
            <family val="2"/>
          </rPr>
          <t xml:space="preserve">Selective/Required Criteria:
</t>
        </r>
        <r>
          <rPr>
            <sz val="9"/>
            <color indexed="81"/>
            <rFont val="Tahoma"/>
            <family val="2"/>
          </rPr>
          <t xml:space="preserve">
Required Criteria will screen in or out any applicant based on whether they have the specific qualification(s) or experience(s) identified. Required Criteria is/are used to identify a specific qualification that an applicant must possess on the 1st day of employment. Required Criteria cannot exceed the minimum qualifications of the classification specification. This should be a </t>
        </r>
        <r>
          <rPr>
            <b/>
            <sz val="9"/>
            <color indexed="81"/>
            <rFont val="Tahoma"/>
            <family val="2"/>
          </rPr>
          <t>yes/no</t>
        </r>
        <r>
          <rPr>
            <sz val="9"/>
            <color indexed="81"/>
            <rFont val="Tahoma"/>
            <family val="2"/>
          </rPr>
          <t xml:space="preserve"> question.  
</t>
        </r>
        <r>
          <rPr>
            <b/>
            <sz val="9"/>
            <color indexed="81"/>
            <rFont val="Tahoma"/>
            <family val="2"/>
          </rPr>
          <t>Selective/Required Criteria Example</t>
        </r>
        <r>
          <rPr>
            <sz val="9"/>
            <color indexed="81"/>
            <rFont val="Tahoma"/>
            <family val="2"/>
          </rPr>
          <t xml:space="preserve">: Experience using Advantage-Financial is required, do you have this experience?
A </t>
        </r>
        <r>
          <rPr>
            <b/>
            <i/>
            <sz val="9"/>
            <color indexed="81"/>
            <rFont val="Tahoma"/>
            <family val="2"/>
          </rPr>
          <t>Justification</t>
        </r>
        <r>
          <rPr>
            <sz val="9"/>
            <color indexed="81"/>
            <rFont val="Tahoma"/>
            <family val="2"/>
          </rPr>
          <t xml:space="preserve"> for Selective Criteria is required for each Selective Criteria which is being requested. This should be 1-2 sentences explaining why the Selective Criteria being requested is needed for the position.
</t>
        </r>
        <r>
          <rPr>
            <b/>
            <sz val="9"/>
            <color indexed="81"/>
            <rFont val="Tahoma"/>
            <family val="2"/>
          </rPr>
          <t>Justification Example:</t>
        </r>
        <r>
          <rPr>
            <sz val="9"/>
            <color indexed="81"/>
            <rFont val="Tahoma"/>
            <family val="2"/>
          </rPr>
          <t xml:space="preserve"> This position will be processing payroll and will be using the Advantage-Financial system.</t>
        </r>
      </text>
    </comment>
    <comment ref="E33" authorId="5" shapeId="0" xr:uid="{6A798DFF-BF18-4517-8350-D3622F1B0DB3}">
      <text>
        <r>
          <rPr>
            <b/>
            <sz val="9"/>
            <color indexed="81"/>
            <rFont val="Tahoma"/>
            <family val="2"/>
          </rPr>
          <t xml:space="preserve">Clarifying Questions: (If applicable) 
</t>
        </r>
        <r>
          <rPr>
            <sz val="9"/>
            <color indexed="81"/>
            <rFont val="Tahoma"/>
            <family val="2"/>
          </rPr>
          <t xml:space="preserve">
Clarifying Questions will not screen in or out any applicant based on whether they have the specific qualification(s) or experience(s) identified. Clarifying Questions are used to elicit additional information about an applicant's skills, knowledge, abilities, or work experience.
</t>
        </r>
        <r>
          <rPr>
            <b/>
            <sz val="9"/>
            <color indexed="81"/>
            <rFont val="Tahoma"/>
            <family val="2"/>
          </rPr>
          <t>Clarifying Question Example:</t>
        </r>
        <r>
          <rPr>
            <sz val="9"/>
            <color indexed="81"/>
            <rFont val="Tahoma"/>
            <family val="2"/>
          </rPr>
          <t xml:space="preserve"> Do you have experience/knowledge/skill/ability with/of ______? If so, please describe when and where you obtained this experience/knowledge/skill/ability.</t>
        </r>
      </text>
    </comment>
    <comment ref="F39" authorId="2" shapeId="0" xr:uid="{1CE07A79-7793-4CE6-B6CB-5915D0B521E4}">
      <text>
        <r>
          <rPr>
            <b/>
            <sz val="9"/>
            <color indexed="81"/>
            <rFont val="Tahoma"/>
            <family val="2"/>
          </rPr>
          <t>Please click on the link to view and select the right code</t>
        </r>
      </text>
    </comment>
    <comment ref="N39" authorId="2" shapeId="0" xr:uid="{43D6FB0A-832E-48A6-82CD-F5981D7D6D3B}">
      <text>
        <r>
          <rPr>
            <b/>
            <sz val="9"/>
            <color indexed="81"/>
            <rFont val="Tahoma"/>
            <family val="2"/>
          </rPr>
          <t>Please click on the link to view and select the right code</t>
        </r>
      </text>
    </comment>
    <comment ref="O40" authorId="1" shapeId="0" xr:uid="{0FFD73B1-C65A-4AFE-9043-00CA11EF1D13}">
      <text>
        <r>
          <rPr>
            <b/>
            <sz val="9"/>
            <color indexed="81"/>
            <rFont val="Tahoma"/>
            <family val="2"/>
          </rPr>
          <t xml:space="preserve">State Assigned #:
</t>
        </r>
        <r>
          <rPr>
            <sz val="9"/>
            <color indexed="81"/>
            <rFont val="Tahoma"/>
            <family val="2"/>
          </rPr>
          <t xml:space="preserve">If this is not available, please put your main office phone number. </t>
        </r>
        <r>
          <rPr>
            <b/>
            <i/>
            <sz val="9"/>
            <color indexed="81"/>
            <rFont val="Tahoma"/>
            <family val="2"/>
          </rPr>
          <t xml:space="preserve">Do not </t>
        </r>
        <r>
          <rPr>
            <sz val="9"/>
            <color indexed="81"/>
            <rFont val="Tahoma"/>
            <family val="2"/>
          </rPr>
          <t xml:space="preserve">leave this blank.
</t>
        </r>
      </text>
    </comment>
  </commentList>
</comments>
</file>

<file path=xl/sharedStrings.xml><?xml version="1.0" encoding="utf-8"?>
<sst xmlns="http://schemas.openxmlformats.org/spreadsheetml/2006/main" count="9824" uniqueCount="3981">
  <si>
    <t>Req #</t>
  </si>
  <si>
    <t>REQUEST TO FILL A POSITION / APPOINT A CANDIDATE</t>
  </si>
  <si>
    <t>Recruit #</t>
  </si>
  <si>
    <t>List #</t>
  </si>
  <si>
    <r>
      <t>Budgeted Position Title:</t>
    </r>
    <r>
      <rPr>
        <b/>
        <sz val="9"/>
        <rFont val="Arial"/>
        <family val="2"/>
      </rPr>
      <t xml:space="preserve"> </t>
    </r>
  </si>
  <si>
    <t>Select One</t>
  </si>
  <si>
    <t>Agency:</t>
  </si>
  <si>
    <t>Working Title (if different):</t>
  </si>
  <si>
    <t>Home Org:</t>
  </si>
  <si>
    <t>Grade:</t>
  </si>
  <si>
    <t>Position Control #:</t>
  </si>
  <si>
    <t>Agcy. Name:</t>
  </si>
  <si>
    <t>Title for which recruitment requested:</t>
  </si>
  <si>
    <t>Post at Budgeted Level AND Underfill Level - check this box please</t>
  </si>
  <si>
    <t xml:space="preserve"> Grade:</t>
  </si>
  <si>
    <t>Agency has budget authority to fill this position</t>
  </si>
  <si>
    <t xml:space="preserve"> ADA-2 &amp; ADA-3 Attached</t>
  </si>
  <si>
    <t>Position supervised by:      </t>
  </si>
  <si>
    <t>Title:</t>
  </si>
  <si>
    <t>Position Location/Area:</t>
  </si>
  <si>
    <t>Secondary Location/Area:</t>
  </si>
  <si>
    <t>Most recent incumbent:      </t>
  </si>
  <si>
    <t>Date of vacancy:</t>
  </si>
  <si>
    <t>Reason for vacancy:</t>
  </si>
  <si>
    <t>Type of Position</t>
  </si>
  <si>
    <t>Hiring Team</t>
  </si>
  <si>
    <t>Subject Matter Expert</t>
  </si>
  <si>
    <t>Divisional Promo</t>
  </si>
  <si>
    <t xml:space="preserve"> Divisional/Departmental</t>
  </si>
  <si>
    <t>F/T</t>
  </si>
  <si>
    <t>Name:</t>
  </si>
  <si>
    <t>Departmental Promo</t>
  </si>
  <si>
    <t xml:space="preserve"> Div/Dept/Statewide</t>
  </si>
  <si>
    <t>P/T - FTE %:</t>
  </si>
  <si>
    <t>Title/Grade:</t>
  </si>
  <si>
    <t>Statewide Promo</t>
  </si>
  <si>
    <t xml:space="preserve"> Div/Dept/State/OC</t>
  </si>
  <si>
    <t>Permanent</t>
  </si>
  <si>
    <t xml:space="preserve"> Seasonal</t>
  </si>
  <si>
    <t>Phone #:</t>
  </si>
  <si>
    <t>Existing List #</t>
  </si>
  <si>
    <t xml:space="preserve"> Open Competitive</t>
  </si>
  <si>
    <t>Temporary</t>
  </si>
  <si>
    <t xml:space="preserve"> Intermittent</t>
  </si>
  <si>
    <t>Email:</t>
  </si>
  <si>
    <t xml:space="preserve"> Eligible List</t>
  </si>
  <si>
    <t>Travel required:</t>
  </si>
  <si>
    <t xml:space="preserve"> None</t>
  </si>
  <si>
    <t>Up to 50%</t>
  </si>
  <si>
    <t xml:space="preserve"> Up to 25%</t>
  </si>
  <si>
    <t>More than 50%</t>
  </si>
  <si>
    <t>Preferred Length of Recruitment:</t>
  </si>
  <si>
    <t>day(s)</t>
  </si>
  <si>
    <t>Justification for Travel:</t>
  </si>
  <si>
    <t>Does this
position require:</t>
  </si>
  <si>
    <t>Fingerprinting/ Background Check</t>
  </si>
  <si>
    <t>Certification/
Licensure</t>
  </si>
  <si>
    <t>Flexible/Rotating Shifts</t>
  </si>
  <si>
    <t>Standby/Call Back</t>
  </si>
  <si>
    <t>CDL/DOT Pre-Employment Drug Testing</t>
  </si>
  <si>
    <t>Preemployment Drug Testing</t>
  </si>
  <si>
    <t>Transcripts</t>
  </si>
  <si>
    <t>Nights/Weekends/Holidays</t>
  </si>
  <si>
    <t xml:space="preserve"> Driver's
 License</t>
  </si>
  <si>
    <r>
      <rPr>
        <b/>
        <sz val="9"/>
        <rFont val="Arial"/>
        <family val="2"/>
      </rPr>
      <t xml:space="preserve">Position description:
</t>
    </r>
    <r>
      <rPr>
        <sz val="8"/>
        <rFont val="Arial"/>
        <family val="2"/>
      </rPr>
      <t>(required)
Max 4000 characters</t>
    </r>
  </si>
  <si>
    <t>Selective/Required Criteria</t>
  </si>
  <si>
    <t>Justification for each Selective/Required Criteria</t>
  </si>
  <si>
    <r>
      <rPr>
        <b/>
        <sz val="9"/>
        <rFont val="Arial"/>
        <family val="2"/>
      </rPr>
      <t xml:space="preserve">Selective/Required Criteria:
</t>
    </r>
    <r>
      <rPr>
        <sz val="9"/>
        <rFont val="Arial"/>
        <family val="2"/>
      </rPr>
      <t>(I</t>
    </r>
    <r>
      <rPr>
        <sz val="8"/>
        <rFont val="Arial"/>
        <family val="2"/>
      </rPr>
      <t>f applicable)</t>
    </r>
  </si>
  <si>
    <t>Clarifying Questions</t>
  </si>
  <si>
    <r>
      <rPr>
        <b/>
        <sz val="9"/>
        <rFont val="Arial"/>
        <family val="2"/>
      </rPr>
      <t xml:space="preserve">Clarifying Questions:
</t>
    </r>
    <r>
      <rPr>
        <sz val="9"/>
        <rFont val="Arial"/>
        <family val="2"/>
      </rPr>
      <t>(I</t>
    </r>
    <r>
      <rPr>
        <sz val="8"/>
        <rFont val="Arial"/>
        <family val="2"/>
      </rPr>
      <t>f applicable)</t>
    </r>
  </si>
  <si>
    <r>
      <t>B.</t>
    </r>
    <r>
      <rPr>
        <b/>
        <sz val="7"/>
        <rFont val="Arial"/>
        <family val="2"/>
      </rPr>
      <t>  </t>
    </r>
    <r>
      <rPr>
        <b/>
        <sz val="11"/>
        <rFont val="Arial"/>
        <family val="2"/>
      </rPr>
      <t>PROPOSED APPOINTMENT INFORMATION (to be completed by supervisor or designated rep.)</t>
    </r>
  </si>
  <si>
    <t>PROPOSED CANDIDATE TO BE APPOINTED</t>
  </si>
  <si>
    <t>Name of Candidate:</t>
  </si>
  <si>
    <t>Work Shift:</t>
  </si>
  <si>
    <t>WC Code:</t>
  </si>
  <si>
    <t>OT Cycle:</t>
  </si>
  <si>
    <t>     </t>
  </si>
  <si>
    <t>Supervisory Role:</t>
  </si>
  <si>
    <t xml:space="preserve">Hiring Status:  </t>
  </si>
  <si>
    <t>Pay Class:</t>
  </si>
  <si>
    <t>State Ph. #:</t>
  </si>
  <si>
    <t>Pay Location</t>
  </si>
  <si>
    <t>Work Location</t>
  </si>
  <si>
    <t>Duty Location</t>
  </si>
  <si>
    <r>
      <t>Current State of Nevada Employee</t>
    </r>
    <r>
      <rPr>
        <sz val="10"/>
        <rFont val="Arial"/>
        <family val="2"/>
      </rPr>
      <t xml:space="preserve">   (If yes, please complete the following)</t>
    </r>
  </si>
  <si>
    <t>Current Agency:</t>
  </si>
  <si>
    <t>Grade and Step:</t>
  </si>
  <si>
    <t>C. APPOINTMENT INFORMATION (to be completed by supervisor or designated rep.)</t>
  </si>
  <si>
    <t>Start Date:</t>
  </si>
  <si>
    <t>Date Offered:</t>
  </si>
  <si>
    <t>Date Offer Accepted:</t>
  </si>
  <si>
    <t>Listing For Drop Downs on theRTF</t>
  </si>
  <si>
    <t>Home Org</t>
  </si>
  <si>
    <t xml:space="preserve">Agency </t>
  </si>
  <si>
    <t>City</t>
  </si>
  <si>
    <t>Work Cycle</t>
  </si>
  <si>
    <t>Work Cycle Code</t>
  </si>
  <si>
    <t>Agency/Division</t>
  </si>
  <si>
    <t>ADDRESS</t>
  </si>
  <si>
    <t>Agency/Duty Location</t>
  </si>
  <si>
    <t>PAY LOCATION</t>
  </si>
  <si>
    <t>WORK LOCATION</t>
  </si>
  <si>
    <t>DUTY LOCATION</t>
  </si>
  <si>
    <t>Overtime Profile</t>
  </si>
  <si>
    <t>WkShift</t>
  </si>
  <si>
    <t>Mgr/Sup</t>
  </si>
  <si>
    <t>ClassTtl</t>
  </si>
  <si>
    <t>ClassCd</t>
  </si>
  <si>
    <t>Grade</t>
  </si>
  <si>
    <t>Requirements</t>
  </si>
  <si>
    <t>VacReason</t>
  </si>
  <si>
    <t>(Auto Fill)</t>
  </si>
  <si>
    <t>Select</t>
  </si>
  <si>
    <t>Standard - RDO S/S; 5 8hr shifts</t>
  </si>
  <si>
    <t>S</t>
  </si>
  <si>
    <t>Admin. - Admin. Services</t>
  </si>
  <si>
    <t>209 E. Musser St, #304 Carson City, NV 89701</t>
  </si>
  <si>
    <t>CCADMA</t>
  </si>
  <si>
    <t>CCADM1</t>
  </si>
  <si>
    <t>CC0070</t>
  </si>
  <si>
    <t>OP08  - O.T. over 8 hrs in a day</t>
  </si>
  <si>
    <t>Day</t>
  </si>
  <si>
    <t>Manager</t>
  </si>
  <si>
    <t>End of Secondary Appointment</t>
  </si>
  <si>
    <t>TERM/059</t>
  </si>
  <si>
    <t>Elko</t>
  </si>
  <si>
    <t>Standard Variable - RDO S/S</t>
  </si>
  <si>
    <t>SV</t>
  </si>
  <si>
    <t>Admin. - Public Works Division</t>
  </si>
  <si>
    <t>CCPWB1</t>
  </si>
  <si>
    <t>CC0073</t>
  </si>
  <si>
    <t>OP40 -  O.T. over 40hrs in a week (req. variable)</t>
  </si>
  <si>
    <t>Swing</t>
  </si>
  <si>
    <t>Supervisor</t>
  </si>
  <si>
    <t>New Position (Approved through Leg. Or IFC)</t>
  </si>
  <si>
    <t>Ely</t>
  </si>
  <si>
    <t>Innovative</t>
  </si>
  <si>
    <t>I</t>
  </si>
  <si>
    <t>LVPWB1</t>
  </si>
  <si>
    <t>OP53 - 24hr Firefighters O.T. over 53 hrs weekly</t>
  </si>
  <si>
    <t>Night</t>
  </si>
  <si>
    <t>None</t>
  </si>
  <si>
    <t>Position Change, Promotion To Another Agency</t>
  </si>
  <si>
    <t>Fallon</t>
  </si>
  <si>
    <t>Innovative Variable</t>
  </si>
  <si>
    <t>IV</t>
  </si>
  <si>
    <t>5400 N Carson St, Ste B Carson City, NV 89701</t>
  </si>
  <si>
    <t>CC0473</t>
  </si>
  <si>
    <t>OP80 - O.T. over 80 hrs biweekly</t>
  </si>
  <si>
    <t>Flexible</t>
  </si>
  <si>
    <t>Position Change, Promotion Within Agency</t>
  </si>
  <si>
    <t>Hawthorne</t>
  </si>
  <si>
    <t>4 10hr shifts- RDO F/S/S</t>
  </si>
  <si>
    <t>IMV</t>
  </si>
  <si>
    <t>Admin. - Buildings &amp; Grounds</t>
  </si>
  <si>
    <t>406 E. Second St.Carson City, NV 89701</t>
  </si>
  <si>
    <t>CCADML</t>
  </si>
  <si>
    <t>CC0115</t>
  </si>
  <si>
    <t>Exempt</t>
  </si>
  <si>
    <t>Rotating</t>
  </si>
  <si>
    <t>Position Change Within Agency, Comparable or Lateral</t>
  </si>
  <si>
    <t>CHGAP</t>
  </si>
  <si>
    <t>4 10hr shifts - RDO S/S/M</t>
  </si>
  <si>
    <t>ITV</t>
  </si>
  <si>
    <t>333 W. Nye Ln Carson City, NV 89701</t>
  </si>
  <si>
    <t>CCPWB2</t>
  </si>
  <si>
    <t>Position Change Within Agency, Reject From Trial, Revert</t>
  </si>
  <si>
    <t>Laughlin</t>
  </si>
  <si>
    <t>Non-consecutive RDO; Variable</t>
  </si>
  <si>
    <t>N1V</t>
  </si>
  <si>
    <t>2250 Barnett Wy Reno, NV 89512</t>
  </si>
  <si>
    <t>RE0135</t>
  </si>
  <si>
    <t>Position Change Within Agency, Moving for Personal Reasons</t>
  </si>
  <si>
    <t>RDO M/T; Variable</t>
  </si>
  <si>
    <t>N2V</t>
  </si>
  <si>
    <t>Admin. - Hearings &amp; Appeals</t>
  </si>
  <si>
    <t>2200 S. Rancho Dr, #210 Las Vegas, NV 89102</t>
  </si>
  <si>
    <t>LVHRG1</t>
  </si>
  <si>
    <t>LV0183</t>
  </si>
  <si>
    <t>Position Change Within Agency, End of Emergency, Provisional, or Temporary Appointment</t>
  </si>
  <si>
    <t>Mesquite</t>
  </si>
  <si>
    <t>RDO T/W; Variable</t>
  </si>
  <si>
    <t>N3V</t>
  </si>
  <si>
    <t>1050 E. William St Carson City, NV 89701</t>
  </si>
  <si>
    <t>CCADMH</t>
  </si>
  <si>
    <t>CC0265</t>
  </si>
  <si>
    <t>Hiring Status</t>
  </si>
  <si>
    <t>Position Change Within Agency, Left for Better Paying Job</t>
  </si>
  <si>
    <t>RDO W/Th; Variable</t>
  </si>
  <si>
    <t>N4V</t>
  </si>
  <si>
    <t>Admin. - Deferred Compensation</t>
  </si>
  <si>
    <t>100 N. Stewart St. #100 Carson City, NV 89701</t>
  </si>
  <si>
    <t>CC0015</t>
  </si>
  <si>
    <t>Position Change Within Agency, Dissatisfaction with Duties</t>
  </si>
  <si>
    <t>RDO Th/F; Variable</t>
  </si>
  <si>
    <t>N5V</t>
  </si>
  <si>
    <t>Admin. - Fleet Services</t>
  </si>
  <si>
    <t>750 E. King St Carson City, NV 89701</t>
  </si>
  <si>
    <t>CCADMD</t>
  </si>
  <si>
    <t>CC0220</t>
  </si>
  <si>
    <t>Comparable Transfer</t>
  </si>
  <si>
    <t>Position Change Within Agency, Returning to School</t>
  </si>
  <si>
    <r>
      <t xml:space="preserve">Other - </t>
    </r>
    <r>
      <rPr>
        <b/>
        <sz val="10"/>
        <rFont val="Arial"/>
        <family val="2"/>
      </rPr>
      <t xml:space="preserve">Specify in </t>
    </r>
    <r>
      <rPr>
        <b/>
        <i/>
        <sz val="10"/>
        <rFont val="Arial"/>
        <family val="2"/>
      </rPr>
      <t>Position Description</t>
    </r>
  </si>
  <si>
    <t>RDO F/Sat; Variable</t>
  </si>
  <si>
    <t>N6V</t>
  </si>
  <si>
    <t>7060 La Cienega St Las Vegas, NV 89119</t>
  </si>
  <si>
    <t>LVMTP1</t>
  </si>
  <si>
    <t>LV0358</t>
  </si>
  <si>
    <t>Demotion - involuntary</t>
  </si>
  <si>
    <t>Position Change Within Agency, Unsatisfactory Working Hours</t>
  </si>
  <si>
    <t>Pahrump</t>
  </si>
  <si>
    <t>RDO Sun/M; Variable</t>
  </si>
  <si>
    <t>N7V</t>
  </si>
  <si>
    <t>2550 Terminal Way Reno, NV 89502</t>
  </si>
  <si>
    <t>REMTP</t>
  </si>
  <si>
    <t>RE0145</t>
  </si>
  <si>
    <t>Demotion - voluntary</t>
  </si>
  <si>
    <t>Position Change Within Agency, Conflict with Supervisor</t>
  </si>
  <si>
    <t>Non-consecutive RDO</t>
  </si>
  <si>
    <t>N1</t>
  </si>
  <si>
    <t>Admin. - Purchasing</t>
  </si>
  <si>
    <t>515 E. Musser St, #300 Carson City, NV 89701</t>
  </si>
  <si>
    <t>CCADMI</t>
  </si>
  <si>
    <t>Emergency</t>
  </si>
  <si>
    <t>Position Change Within Agency, Change in Administration</t>
  </si>
  <si>
    <t>RDO M/T</t>
  </si>
  <si>
    <t>N2</t>
  </si>
  <si>
    <t>7050 S. Lindell Rd, Bldg B Las Vegas, NV 89119</t>
  </si>
  <si>
    <t>LVADM3</t>
  </si>
  <si>
    <t>LV0361</t>
  </si>
  <si>
    <t>Lateral Transfer</t>
  </si>
  <si>
    <t>Position Change Within Agency, Unsatisfactory Working Conditions</t>
  </si>
  <si>
    <t>Tonopah</t>
  </si>
  <si>
    <t>RDO T/W</t>
  </si>
  <si>
    <t>N3</t>
  </si>
  <si>
    <t>Admin. - Risk Management</t>
  </si>
  <si>
    <t>201 S. Roop St, #201 Carson City, NV 89701</t>
  </si>
  <si>
    <t>CCADMG</t>
  </si>
  <si>
    <t>CC0055</t>
  </si>
  <si>
    <t>Layoff/Reemployment</t>
  </si>
  <si>
    <t>Position Change Within Agency, Position Abolished</t>
  </si>
  <si>
    <t>Admin. - Director's Office</t>
  </si>
  <si>
    <t>Winnemucca</t>
  </si>
  <si>
    <t>RDO W/Th</t>
  </si>
  <si>
    <t>N4</t>
  </si>
  <si>
    <t>Admin. - HR Management</t>
  </si>
  <si>
    <t>100 N. Stewart St, #200 Carson City, NV 89701</t>
  </si>
  <si>
    <t>CCPER1</t>
  </si>
  <si>
    <t>Non-classified</t>
  </si>
  <si>
    <t>Position Change Within Agency, Lack of Advancement Opportunity</t>
  </si>
  <si>
    <t>Yerington</t>
  </si>
  <si>
    <t>RDO Th/F</t>
  </si>
  <si>
    <t>N5</t>
  </si>
  <si>
    <t>209 E. Musser St, #101 Carson City, NV 89701</t>
  </si>
  <si>
    <t>Open Competitive</t>
  </si>
  <si>
    <t>Position Change Within Agency, Family Obligation</t>
  </si>
  <si>
    <t>RDO F/Sat</t>
  </si>
  <si>
    <t>N6</t>
  </si>
  <si>
    <t>CC0095</t>
  </si>
  <si>
    <t>Overlap</t>
  </si>
  <si>
    <t>Position Change Within Agency, Involuntary Demotion</t>
  </si>
  <si>
    <t>RDO Sun/M</t>
  </si>
  <si>
    <t>N7</t>
  </si>
  <si>
    <t>7251 Amigo St. Suite 120 Las Vegas, NV 89119</t>
  </si>
  <si>
    <t>LVPER1</t>
  </si>
  <si>
    <t>Promotion</t>
  </si>
  <si>
    <t>Position Change Within Agency, Reclassification Reemployment</t>
  </si>
  <si>
    <t>Daily Work (elected officials)</t>
  </si>
  <si>
    <t>D</t>
  </si>
  <si>
    <t>100 N. Stewart St Carson City, NV 89701</t>
  </si>
  <si>
    <t>CCLIB1</t>
  </si>
  <si>
    <t>Provisional</t>
  </si>
  <si>
    <t>N/A</t>
  </si>
  <si>
    <t>Termination, Change in Administration</t>
  </si>
  <si>
    <t>TERM/055</t>
  </si>
  <si>
    <t>720 E. Fifth St Carson City, NV 89701</t>
  </si>
  <si>
    <t>CC0210</t>
  </si>
  <si>
    <t>Reappointment</t>
  </si>
  <si>
    <t>Termination, Clerkship and or Internship</t>
  </si>
  <si>
    <t>TERM/033</t>
  </si>
  <si>
    <t>Admin. - Mail Services</t>
  </si>
  <si>
    <t>6655 Sahara Ave, #B200 Las Vegas, NV 89146</t>
  </si>
  <si>
    <t>LV0360</t>
  </si>
  <si>
    <t>Reassignment</t>
  </si>
  <si>
    <t>Termination, Conflict with Supervisor</t>
  </si>
  <si>
    <t>TERM/054</t>
  </si>
  <si>
    <t>Pay Class Code</t>
  </si>
  <si>
    <t>LV0060</t>
  </si>
  <si>
    <t>Reinstatement</t>
  </si>
  <si>
    <t>Termination, Deceased</t>
  </si>
  <si>
    <t>DECSD/083</t>
  </si>
  <si>
    <t>515 E. Musser St Carson City, NV 89701</t>
  </si>
  <si>
    <t>Termination, Dismissed After Probation</t>
  </si>
  <si>
    <t>TERM/070</t>
  </si>
  <si>
    <t>E08H</t>
  </si>
  <si>
    <t>100 N St Stewart St Carson City, NV 89701</t>
  </si>
  <si>
    <t>CCADMB</t>
  </si>
  <si>
    <t>Unclassified</t>
  </si>
  <si>
    <t>Termination, Dismissed During Probation</t>
  </si>
  <si>
    <t>TERM/073</t>
  </si>
  <si>
    <t>E80H</t>
  </si>
  <si>
    <t>Admin. - Grants Office</t>
  </si>
  <si>
    <t>406 E. Second St, First Floor Carson City, NV 89701</t>
  </si>
  <si>
    <t>CC0115 </t>
  </si>
  <si>
    <t>Underfill</t>
  </si>
  <si>
    <t>Termination, Dismissed During Probation Due to Displacement From Another Employee</t>
  </si>
  <si>
    <t>TERM/087</t>
  </si>
  <si>
    <t>E80HT</t>
  </si>
  <si>
    <t>100 N Stewart St, Ste 100 Carson City, NV 89701</t>
  </si>
  <si>
    <t>Termination, Dismissed Unclassified or Nonclassified Employee</t>
  </si>
  <si>
    <t>TERM/071</t>
  </si>
  <si>
    <t>P80H</t>
  </si>
  <si>
    <t>Agriculture</t>
  </si>
  <si>
    <t>405 21st St Sparks, NV 89431</t>
  </si>
  <si>
    <t>RNAGR1</t>
  </si>
  <si>
    <t>SP0013</t>
  </si>
  <si>
    <t>Termination, Dissatisfaction with Duties</t>
  </si>
  <si>
    <t>TERM/049</t>
  </si>
  <si>
    <t>PBRDS</t>
  </si>
  <si>
    <t>2300 E. St. Louis Ave Las Vegas, NV 89104</t>
  </si>
  <si>
    <t>LVAGR1</t>
  </si>
  <si>
    <t>LV0194</t>
  </si>
  <si>
    <t>Termination, Due to Inadequate State Benefits and or Wages</t>
  </si>
  <si>
    <t>TERM/058</t>
  </si>
  <si>
    <t>Termination, During Probation Due to Not Passing Employee Background Check</t>
  </si>
  <si>
    <t>TERM/034</t>
  </si>
  <si>
    <t>8775 Technology Way Reno, NV 89521</t>
  </si>
  <si>
    <t>REPAR1</t>
  </si>
  <si>
    <t>RE0240</t>
  </si>
  <si>
    <t>Agency Name</t>
  </si>
  <si>
    <t>Termination, End of Appointment, Board or Commission Member</t>
  </si>
  <si>
    <t>TERM/051</t>
  </si>
  <si>
    <t>4780 E. Idaho St Elko, NV 89801</t>
  </si>
  <si>
    <t>EK0078</t>
  </si>
  <si>
    <t>Termination, End of Emergency, Provisional, or Temporary Appointment</t>
  </si>
  <si>
    <t>TERM/042</t>
  </si>
  <si>
    <t>B&amp;I - Administration</t>
  </si>
  <si>
    <t>1830 College Parkway, #100 Carson City, NV 89706</t>
  </si>
  <si>
    <t>CCDBI1</t>
  </si>
  <si>
    <t>CC0379</t>
  </si>
  <si>
    <t>Termination, End of Seasonal or Intermittent Appointment</t>
  </si>
  <si>
    <t>TERM/046</t>
  </si>
  <si>
    <t>LVDBI1</t>
  </si>
  <si>
    <t>LV0263</t>
  </si>
  <si>
    <t>Termination, End of Secondary Appointment</t>
  </si>
  <si>
    <t>B&amp;I - Attorney for Injured Workers</t>
  </si>
  <si>
    <t>1000 E. Williams St, #208 Carson City, NV 89701</t>
  </si>
  <si>
    <t>CC0260</t>
  </si>
  <si>
    <t>Termination, Enter Private Business Venture</t>
  </si>
  <si>
    <t>TERM/041</t>
  </si>
  <si>
    <t>2200 S. Rancho Dr, #230 Las Vegas, NV 89102</t>
  </si>
  <si>
    <t>LVIND1</t>
  </si>
  <si>
    <t>Termination, Enter the Military</t>
  </si>
  <si>
    <t>TERM/056</t>
  </si>
  <si>
    <t>B&amp;I - Empl. Mgt. Relations</t>
  </si>
  <si>
    <t>600 Las Vegas Blvd Las Vegas, NV 89101</t>
  </si>
  <si>
    <t>LVEMR1</t>
  </si>
  <si>
    <t>Termination, Failure to Provide Proper Employment Documentations</t>
  </si>
  <si>
    <t>TERM/061</t>
  </si>
  <si>
    <t>B&amp;I - Financial Inst.</t>
  </si>
  <si>
    <t>1755 E. Plumb Lane, #243 Reno, NV 89502</t>
  </si>
  <si>
    <t>REDBIF</t>
  </si>
  <si>
    <t>RE0120</t>
  </si>
  <si>
    <t>Termination, Falsification of Application</t>
  </si>
  <si>
    <t>TERM/060</t>
  </si>
  <si>
    <t>3300 W. Sahara Ave, #250 Las Vegas, NV 89102</t>
  </si>
  <si>
    <t>LVFID1</t>
  </si>
  <si>
    <t>Termination, Family Obligation</t>
  </si>
  <si>
    <t>TERM/069</t>
  </si>
  <si>
    <t>B&amp;I - Housing Div.</t>
  </si>
  <si>
    <t>1830 College Parkway #200 Carson City, NV 89706</t>
  </si>
  <si>
    <t>Termination, Lack of Advancement Opportunity</t>
  </si>
  <si>
    <t>TERM/086</t>
  </si>
  <si>
    <t>3300 W. Sahara Blvd. #300 Las Vegas, NV 89102</t>
  </si>
  <si>
    <t>LVHOU1</t>
  </si>
  <si>
    <t>Admin. - Library &amp; Archives</t>
  </si>
  <si>
    <t>Termination, Lay Off</t>
  </si>
  <si>
    <t>TERM/043</t>
  </si>
  <si>
    <t>B&amp;I - Ind. Relations</t>
  </si>
  <si>
    <t>4600 Kietzke Lane, Bldg F, #151 Reno, NV 89502</t>
  </si>
  <si>
    <t>REDIR2</t>
  </si>
  <si>
    <t>REDIR3</t>
  </si>
  <si>
    <t>RE0215</t>
  </si>
  <si>
    <t>Termination, Left for Better Paying Job – Private Industry</t>
  </si>
  <si>
    <t>TERM/047</t>
  </si>
  <si>
    <t>400 W. King St, #210, 406 Carson City, NV 89703</t>
  </si>
  <si>
    <t>Termination, Left for Better Paying Job – Public</t>
  </si>
  <si>
    <t>TERM/063</t>
  </si>
  <si>
    <t>LVDIR2</t>
  </si>
  <si>
    <t>LV0277</t>
  </si>
  <si>
    <t>Termination, Less Than Two Weeks Given</t>
  </si>
  <si>
    <t>TERM/084</t>
  </si>
  <si>
    <t>350 West Silver St, # 210 Elko, NV 89801</t>
  </si>
  <si>
    <t>HOME</t>
  </si>
  <si>
    <t>EK0020</t>
  </si>
  <si>
    <t>Termination, Moving for Personal Reasons</t>
  </si>
  <si>
    <t>TERM/040</t>
  </si>
  <si>
    <t>B&amp;I - Ins. Division</t>
  </si>
  <si>
    <t>1818 E. College Pkwy, #103 Carson City, NV 89706</t>
  </si>
  <si>
    <t>CC0377</t>
  </si>
  <si>
    <t>Termination, Personal Reasons</t>
  </si>
  <si>
    <t>TERM/039</t>
  </si>
  <si>
    <t>3300 W. Sahara Ave, #275 Las Vegas, NV 89102</t>
  </si>
  <si>
    <t>LVINS1</t>
  </si>
  <si>
    <t>Termination, Position Abolished</t>
  </si>
  <si>
    <t>TERM/072</t>
  </si>
  <si>
    <t>B&amp;I - Labor Comm.</t>
  </si>
  <si>
    <t>1818 E. College Parkway, #102 Carson City, NV 89706</t>
  </si>
  <si>
    <t>Termination, Prefer not to Work at this time</t>
  </si>
  <si>
    <t>TERM/052</t>
  </si>
  <si>
    <t>3340 W Sahara Ave, Las Vegas, NV 89102</t>
  </si>
  <si>
    <t>LVLAB1</t>
  </si>
  <si>
    <t>LV0268</t>
  </si>
  <si>
    <t>Termination, Resignation in Lieu of Termination</t>
  </si>
  <si>
    <t>TERM/085</t>
  </si>
  <si>
    <t>3300 W. Sahara Ave. Suite 225 Las Vegas, NV 89102</t>
  </si>
  <si>
    <t>Termination, Retirement</t>
  </si>
  <si>
    <t>TERM/044</t>
  </si>
  <si>
    <t>Taxation</t>
  </si>
  <si>
    <t>B&amp;I - Manuf. Housing</t>
  </si>
  <si>
    <t>1830 E. College Pkwy, #120 Carson City, NV 89706</t>
  </si>
  <si>
    <t>Termination, Retirement AB555</t>
  </si>
  <si>
    <t>TERM/045</t>
  </si>
  <si>
    <t>2501 E. Sahara Ave, #204 Las Vegas, NV 89104</t>
  </si>
  <si>
    <t>Termination, Retirement Buy-out</t>
  </si>
  <si>
    <t>TERM/062</t>
  </si>
  <si>
    <t>B&amp;I - Mortg. Lending</t>
  </si>
  <si>
    <t>3300 W. Sahara Ave. Suite #285 Las Vegas, NV 89102</t>
  </si>
  <si>
    <t>LVDML1</t>
  </si>
  <si>
    <t>Termination, Returning to School</t>
  </si>
  <si>
    <t>TERM/050</t>
  </si>
  <si>
    <t>B&amp;I - Real Estate Div.</t>
  </si>
  <si>
    <t>1818 E. College Parkway, #110 Carson City, NV 89706</t>
  </si>
  <si>
    <t>Termination, Separation to Withdraw Retirement</t>
  </si>
  <si>
    <t>TERM/065</t>
  </si>
  <si>
    <t>3300 W. Sahara Avenue #325, 350 Las Vegas, NV 89102</t>
  </si>
  <si>
    <t>LVRED1</t>
  </si>
  <si>
    <t>Termination, Transfer to Non-Classified Legislative</t>
  </si>
  <si>
    <t>TERM/078</t>
  </si>
  <si>
    <t>B&amp;I - Taxicab Auth.</t>
  </si>
  <si>
    <t>2090 E. Flamingo Rd, #200 Las Vegas, NV 89119</t>
  </si>
  <si>
    <t>LVTCA1</t>
  </si>
  <si>
    <t>LV0187</t>
  </si>
  <si>
    <t>Termination, Transfer to Professional, University</t>
  </si>
  <si>
    <t>TERM/074</t>
  </si>
  <si>
    <t>B&amp;I - Transportn. Svc. Auth</t>
  </si>
  <si>
    <t>1755 E. Plumb Lane, #216 Reno, NV 89502</t>
  </si>
  <si>
    <t>RETSA1</t>
  </si>
  <si>
    <t>Termination, Unsatisfactory Working Conditions</t>
  </si>
  <si>
    <t>TERM/057</t>
  </si>
  <si>
    <t>3300 W Sahara Ave Las Vegas, NV 89102</t>
  </si>
  <si>
    <t>LVTSA1</t>
  </si>
  <si>
    <t>Termination, Unsatisfactory Working Hours</t>
  </si>
  <si>
    <t>TERM/053</t>
  </si>
  <si>
    <t>Cannabis Compliance Board</t>
  </si>
  <si>
    <t>CCCCB1</t>
  </si>
  <si>
    <t>CC0330</t>
  </si>
  <si>
    <t>Termination, Walked Off Job</t>
  </si>
  <si>
    <t>TERM/081</t>
  </si>
  <si>
    <t>700 E. Warm Springs Rd, Ste 100 Las Vegas, NV 89119</t>
  </si>
  <si>
    <t>LVCCB1</t>
  </si>
  <si>
    <t>LV0093</t>
  </si>
  <si>
    <t>Transfer Out, Change in Administration</t>
  </si>
  <si>
    <t>TROT/055</t>
  </si>
  <si>
    <t>Ethics Commission</t>
  </si>
  <si>
    <t>704 W. Nye Ln, #204 Carson City, NV 89703</t>
  </si>
  <si>
    <t>CCADME</t>
  </si>
  <si>
    <t>CC0193</t>
  </si>
  <si>
    <t>Transfer Out, Comparable</t>
  </si>
  <si>
    <t>TROT/019</t>
  </si>
  <si>
    <t>Education</t>
  </si>
  <si>
    <t>1749 N. Stewart St Carson City, NV 89701</t>
  </si>
  <si>
    <t>CCEDU1</t>
  </si>
  <si>
    <t>CC0372</t>
  </si>
  <si>
    <t>DTCA - Museums &amp; History</t>
  </si>
  <si>
    <t>Transfer Out, Conflict with Supervisor</t>
  </si>
  <si>
    <t>TROT/054</t>
  </si>
  <si>
    <t>700 E. Fifth St Carson City, NV 89701</t>
  </si>
  <si>
    <t>CC0190</t>
  </si>
  <si>
    <t>DTCA - NV Arts Council</t>
  </si>
  <si>
    <t>Transfer Out, End of Emergency, Provisional, or Temporary Appointment</t>
  </si>
  <si>
    <t>TROT/042</t>
  </si>
  <si>
    <t>755 N. Roop St Carson City, NV 89701</t>
  </si>
  <si>
    <t>CC0225</t>
  </si>
  <si>
    <t>Transfer Out, End of Seasonal Position, Intermittent Appointment</t>
  </si>
  <si>
    <t>TROT/046</t>
  </si>
  <si>
    <t>1470 E. College Pkwy Carson City, NV 89706</t>
  </si>
  <si>
    <t>CC0325</t>
  </si>
  <si>
    <t>Transfer Out, Demotion After Initial Probation</t>
  </si>
  <si>
    <t>TROT/024</t>
  </si>
  <si>
    <t>2525 S. Carson St. Carson City, NV 89701</t>
  </si>
  <si>
    <t>CCNSP1</t>
  </si>
  <si>
    <t>CC0425</t>
  </si>
  <si>
    <t>Transfer Out, Dissatisfaction with Duties</t>
  </si>
  <si>
    <t>TROT/049</t>
  </si>
  <si>
    <t>2080 E. Flamingo R. Las Vegas, NV 89183</t>
  </si>
  <si>
    <t>LVEDU1</t>
  </si>
  <si>
    <t>LV0184</t>
  </si>
  <si>
    <t>Transfer Out, Due to Revert to Avoid Layoff</t>
  </si>
  <si>
    <t>TROT/048</t>
  </si>
  <si>
    <t>240 S. Rock Blvd Reno, NV 89502</t>
  </si>
  <si>
    <t>RE0245</t>
  </si>
  <si>
    <t>Transfer Out, During Probation Due to Displacement of Another Employee</t>
  </si>
  <si>
    <t>TROT/087</t>
  </si>
  <si>
    <t>Gov - Governor's Office/Mansion</t>
  </si>
  <si>
    <t>101 N. Carson Street Carson City, NV 89701</t>
  </si>
  <si>
    <t>CCGOV1</t>
  </si>
  <si>
    <t>CC0020</t>
  </si>
  <si>
    <t>Transfer Out, Family Obligation</t>
  </si>
  <si>
    <t>TROT/069</t>
  </si>
  <si>
    <t>401 N. Carson St Carson City, NV 89701</t>
  </si>
  <si>
    <t>CC0100</t>
  </si>
  <si>
    <t>Transfer Out, Lack of Advancement Opportunity</t>
  </si>
  <si>
    <t>TROT/086</t>
  </si>
  <si>
    <t>555 E. Washington Ave, #5100 Las Vegas, NV 89101</t>
  </si>
  <si>
    <t>LVGOV1</t>
  </si>
  <si>
    <t>Transfer Out, Lateral</t>
  </si>
  <si>
    <t>TROT/018</t>
  </si>
  <si>
    <t>606 Mountain Street Carson City, NV 89703</t>
  </si>
  <si>
    <t>CC0170</t>
  </si>
  <si>
    <t>Energy Office</t>
  </si>
  <si>
    <t>Transfer Out, Left for Better Paying Job</t>
  </si>
  <si>
    <t>TROT/063</t>
  </si>
  <si>
    <t>Gov - Athletic Comm.</t>
  </si>
  <si>
    <t>LVATH1</t>
  </si>
  <si>
    <t>Transfer Out, Less Than Two Weeks Given</t>
  </si>
  <si>
    <t>TROT/084</t>
  </si>
  <si>
    <t>Gov - Finance</t>
  </si>
  <si>
    <t>209 E. Musser St, #200 Carson City, NV 89701</t>
  </si>
  <si>
    <t>Transfer Out, Non-Classified Executive Branch</t>
  </si>
  <si>
    <t>TROT/079</t>
  </si>
  <si>
    <t>3427 Goni Rd Carson City, NV 89706</t>
  </si>
  <si>
    <t>CCADMP</t>
  </si>
  <si>
    <t>CC0441</t>
  </si>
  <si>
    <t>Transfer Out, Non-Classified Judicial Branch</t>
  </si>
  <si>
    <t>TROT/080</t>
  </si>
  <si>
    <t>Gov - OPM</t>
  </si>
  <si>
    <t>3850 Arrowhead Dr. Carson City, NV 89706</t>
  </si>
  <si>
    <t>CC0456</t>
  </si>
  <si>
    <t>Transfer Out, Personal Reasons</t>
  </si>
  <si>
    <t>TROT/039</t>
  </si>
  <si>
    <t>1866 E. College Pkwy Carson City, NV 89706</t>
  </si>
  <si>
    <t>CC0495</t>
  </si>
  <si>
    <t>Gov - Office for New Americans</t>
  </si>
  <si>
    <t>Transfer Out, Position Abolished</t>
  </si>
  <si>
    <t>TROT/072</t>
  </si>
  <si>
    <t>Gov - Science, Innovation &amp; Tech</t>
  </si>
  <si>
    <t>Transfer Out, Promotion</t>
  </si>
  <si>
    <t>TROT/022</t>
  </si>
  <si>
    <t>101 N. Carson St, #2 Carson City, NV 89701</t>
  </si>
  <si>
    <t>Transfer Out, Reject From Trial, Revert</t>
  </si>
  <si>
    <t>TROT/067</t>
  </si>
  <si>
    <t>555 E. Washington Ave, #5500 Las Vegas, NV 89101</t>
  </si>
  <si>
    <t>Gov - Patient Protection Commision</t>
  </si>
  <si>
    <t>Transfer Out, Returning to School</t>
  </si>
  <si>
    <t>TROT/050</t>
  </si>
  <si>
    <t>555 E. Washington Ave, #5600 Las Vegas, NV 89101</t>
  </si>
  <si>
    <t>Transfer Out, Unclassified Executive Branch</t>
  </si>
  <si>
    <t>TROT/077</t>
  </si>
  <si>
    <t>Transfer Out, Unsatisfactory Working Hours</t>
  </si>
  <si>
    <t>TROT/053</t>
  </si>
  <si>
    <t>Indigent Defense</t>
  </si>
  <si>
    <t>Transfer Out, Unsatisfactory Working Conditions</t>
  </si>
  <si>
    <t>TROT/057</t>
  </si>
  <si>
    <t>511 E Robinson St. Carson City, NV 89701</t>
  </si>
  <si>
    <t>CCSPD1</t>
  </si>
  <si>
    <t>CC0140</t>
  </si>
  <si>
    <t>Judicial Discipline Commission</t>
  </si>
  <si>
    <t>Transfer Out, Voluntary Demotion During Probation</t>
  </si>
  <si>
    <t>209 E. Musser St Carson City, NV 89701</t>
  </si>
  <si>
    <t>Lt. Governor's Office</t>
  </si>
  <si>
    <t>Transfer to Public/Private Agency</t>
  </si>
  <si>
    <t>TERM/999</t>
  </si>
  <si>
    <t>896 W Nye Ln, Ste 202 Carson City, NV 89703</t>
  </si>
  <si>
    <t>CCIDS1</t>
  </si>
  <si>
    <t>CC0256</t>
  </si>
  <si>
    <t>Nuclear Projects Agency</t>
  </si>
  <si>
    <t>Transfer to University, Classified</t>
  </si>
  <si>
    <t>TERM/998</t>
  </si>
  <si>
    <t>Satellite Unknown Now</t>
  </si>
  <si>
    <t>PEBP</t>
  </si>
  <si>
    <t>808 West Nye Ln, #204 Carson City, NV 89703</t>
  </si>
  <si>
    <t>CCDIS1</t>
  </si>
  <si>
    <t>CC0240</t>
  </si>
  <si>
    <t>Sentencing Policy</t>
  </si>
  <si>
    <t>CCLTG1</t>
  </si>
  <si>
    <t>Silver State Health Exchange</t>
  </si>
  <si>
    <t>State Public Charter School Authority</t>
  </si>
  <si>
    <t>1761 E. College Pkwy, #118 Carson City, NV 89706</t>
  </si>
  <si>
    <t>CCNCW</t>
  </si>
  <si>
    <t>CC0373</t>
  </si>
  <si>
    <t>OCIO</t>
  </si>
  <si>
    <t>100 N. Stewart St, 100 Carson City, NV 89701</t>
  </si>
  <si>
    <t>CCDDP1</t>
  </si>
  <si>
    <t>333 W. Nye Ln Carson City, NV 89706</t>
  </si>
  <si>
    <t>CC0090</t>
  </si>
  <si>
    <t>575 E. 3rd St Carson City, NV 89701</t>
  </si>
  <si>
    <t>CC0160</t>
  </si>
  <si>
    <t>1550 E. College Pkwy Carson City, NV 89706</t>
  </si>
  <si>
    <t>12 Industrial Pkwy Moundhouse, NV 89706</t>
  </si>
  <si>
    <t>MH0005</t>
  </si>
  <si>
    <t>555 E. Washington, #1850 Las Vegas, NV 89104</t>
  </si>
  <si>
    <t>1391 S. Jones Blvd, Las Vegas, NV 89146</t>
  </si>
  <si>
    <t>LV0140</t>
  </si>
  <si>
    <t>215 E. Bonanza Rd Las Vegas, NV 89101</t>
  </si>
  <si>
    <t>LV0025</t>
  </si>
  <si>
    <t>6325 Harrison Dr Las Vegas, NV 89120</t>
  </si>
  <si>
    <t>LV0632</t>
  </si>
  <si>
    <t>3920 Idaho St Elko, NV 89801</t>
  </si>
  <si>
    <t>CCDDP2</t>
  </si>
  <si>
    <t>CCADM2</t>
  </si>
  <si>
    <t>EK0075</t>
  </si>
  <si>
    <t>2950 Mountain City Hwy Elko, NV 89801</t>
  </si>
  <si>
    <t>EK0067</t>
  </si>
  <si>
    <t>CCPEB1</t>
  </si>
  <si>
    <t>209 E. Musser St, Ste 200 Carson City, NV 89701</t>
  </si>
  <si>
    <t>625 Fairview Drive, Ste 121 Carson City, NV 89701</t>
  </si>
  <si>
    <t>CC0175</t>
  </si>
  <si>
    <t>2310 S. Carson St, #2 Carson City, NV 89701</t>
  </si>
  <si>
    <t>CCSSHE</t>
  </si>
  <si>
    <t>CC0408</t>
  </si>
  <si>
    <t>150 N. Stephanie St, # 100 Henderson, NV 89074</t>
  </si>
  <si>
    <t>HE0028</t>
  </si>
  <si>
    <t>600 E. William Street, Ste 200 Carson City, NV 89701</t>
  </si>
  <si>
    <t>CCENG1</t>
  </si>
  <si>
    <t>CC0163</t>
  </si>
  <si>
    <t>1 Harrah's Court, Las Vegas, NV 89119</t>
  </si>
  <si>
    <t>LV0004</t>
  </si>
  <si>
    <t>CCCSA1</t>
  </si>
  <si>
    <t>LVCSA1</t>
  </si>
  <si>
    <t>CCDOT1</t>
  </si>
  <si>
    <t>700 E. Warm Springs Rd, Ste 200 Las Vegas, NV 89119</t>
  </si>
  <si>
    <t>LVDOT1</t>
  </si>
  <si>
    <t>4600 Kietzke Lane, Bldg L, #235 Reno, NV 89502</t>
  </si>
  <si>
    <t>REDOT1</t>
  </si>
  <si>
    <t>3850 Arrowhead Drive 2nd Floor, Carson City, NV 89706</t>
  </si>
  <si>
    <t>7251 Amigo St. Las Vegas, NV 89119</t>
  </si>
  <si>
    <t>401 N. Carson Ct Carson City, NV 89701</t>
  </si>
  <si>
    <t>CCTUR1</t>
  </si>
  <si>
    <t>CCNMG1</t>
  </si>
  <si>
    <t>CCIAC1</t>
  </si>
  <si>
    <t>CC0475</t>
  </si>
  <si>
    <t>LVTUR2</t>
  </si>
  <si>
    <t>2180 S. Carson Street Carson City, NV 89701</t>
  </si>
  <si>
    <t>CCNSM1</t>
  </si>
  <si>
    <t>CC0405</t>
  </si>
  <si>
    <t>BUREAU CHIEF, YOUTH PAROLE</t>
  </si>
  <si>
    <t>U4102</t>
  </si>
  <si>
    <t>412 E. Musser St, #2 Carson City, NV 89701</t>
  </si>
  <si>
    <t>CC117</t>
  </si>
  <si>
    <t>600 N. Carson St Carson City, NV 89701</t>
  </si>
  <si>
    <t>CC0165</t>
  </si>
  <si>
    <t>1650 N. Virginia St Reno, NV 89503</t>
  </si>
  <si>
    <t>REHIS1</t>
  </si>
  <si>
    <t>RE0105</t>
  </si>
  <si>
    <t>1100 Avenue A Ely, NV 89301</t>
  </si>
  <si>
    <t>EL0045</t>
  </si>
  <si>
    <t>600 Yucca St Boulder City, NV 89005</t>
  </si>
  <si>
    <t>LVNSM1</t>
  </si>
  <si>
    <t>BC0015</t>
  </si>
  <si>
    <t>309 South Valley View Blvd Las Vegas, NV 89107</t>
  </si>
  <si>
    <t>LV0027</t>
  </si>
  <si>
    <t>721 South Moapa Valley Blvd Overton, NV 89040</t>
  </si>
  <si>
    <t>OV0005</t>
  </si>
  <si>
    <t>716 N. Carson St, Ste A Carson City, NV 89701</t>
  </si>
  <si>
    <t>CCNCA1</t>
  </si>
  <si>
    <t>CC0205</t>
  </si>
  <si>
    <t>4000 S. Eastern Ave Las Vegas, NV 89119</t>
  </si>
  <si>
    <t>LV0308</t>
  </si>
  <si>
    <t>2755 E. Desert Inn Rd, #155 Las Vegas, NV 89121</t>
  </si>
  <si>
    <t>LV0239</t>
  </si>
  <si>
    <t>CHIEF GAME WARDEN</t>
  </si>
  <si>
    <t>U9041</t>
  </si>
  <si>
    <t>CHIEF, NEVADA HIGHWAY PATROL</t>
  </si>
  <si>
    <t>U9010</t>
  </si>
  <si>
    <t>CORRECTIONAL CAPTAIN</t>
  </si>
  <si>
    <t>CORRECTIONAL LIEUTENANT</t>
  </si>
  <si>
    <t>CORRECTIONAL OFFICER</t>
  </si>
  <si>
    <t>CORRECTIONAL OFFICER TRAINEE</t>
  </si>
  <si>
    <t>CORRECTIONAL SERGEANT</t>
  </si>
  <si>
    <t>U4141</t>
  </si>
  <si>
    <t>U9033</t>
  </si>
  <si>
    <t>U9034</t>
  </si>
  <si>
    <t>U9021</t>
  </si>
  <si>
    <t>U4103</t>
  </si>
  <si>
    <t>INSPECTOR GENERAL</t>
  </si>
  <si>
    <t>*</t>
  </si>
  <si>
    <t>May be subject to preemployment drug testing or Federal DOT Drug/Alcohol testing.</t>
  </si>
  <si>
    <t>Type of recruitment - check only one</t>
  </si>
  <si>
    <t xml:space="preserve">Work Cycle:   </t>
  </si>
  <si>
    <t>Native American Affairs</t>
  </si>
  <si>
    <t>LV0367</t>
  </si>
  <si>
    <t>3850 Arrowhead Drive, Carson City, NV 89706</t>
  </si>
  <si>
    <t>680 W. Nye Ln #103 Carson City, NV 89703</t>
  </si>
  <si>
    <t>7115 Amigo St. #100 Las Vegas, NV 89119</t>
  </si>
  <si>
    <t>LV0368</t>
  </si>
  <si>
    <t>CC0477</t>
  </si>
  <si>
    <t>CCPOST</t>
  </si>
  <si>
    <t>5587 Wa Pai Shone Ave Carson City, NV 89701</t>
  </si>
  <si>
    <t>P.O.S.T. - Peace Officers</t>
  </si>
  <si>
    <t>Commission of Mineral Resource</t>
  </si>
  <si>
    <t>400 W. King St, #106 Carson City, NV 89703</t>
  </si>
  <si>
    <t>LV0037</t>
  </si>
  <si>
    <t>375 Warm Springs Rd. #205 Las Vegas, NV 89119</t>
  </si>
  <si>
    <t>CCMIN1</t>
  </si>
  <si>
    <t>LVGOV2</t>
  </si>
  <si>
    <t>LV0001</t>
  </si>
  <si>
    <t>1 State of Nevada Way Las Vegas, NV 89119</t>
  </si>
  <si>
    <t>CC0183</t>
  </si>
  <si>
    <t>CCGOV2</t>
  </si>
  <si>
    <t>680 W Nye Ln #104, Carson City, NV 89703</t>
  </si>
  <si>
    <t>3300 W. Sahara Ave, #450 Las Vegas, NV 89102</t>
  </si>
  <si>
    <t>200 S. Virginia St, Ste 320 Reno, NV 89501</t>
  </si>
  <si>
    <t>RETUR1</t>
  </si>
  <si>
    <t>RE0233</t>
  </si>
  <si>
    <t>515 E. Musser St, #101 Carson City, NV 89701</t>
  </si>
  <si>
    <t>2300 W. Sahara Blvd, #300. Las Vegas, NV 89102</t>
  </si>
  <si>
    <t>Taxation -Support SVCS</t>
  </si>
  <si>
    <t>CCDOT3</t>
  </si>
  <si>
    <t>LV0329</t>
  </si>
  <si>
    <t>2300 W. Sahara Avenue #770 Las Vegas, NV 89102</t>
  </si>
  <si>
    <t>LV0195</t>
  </si>
  <si>
    <t>LVGSM1</t>
  </si>
  <si>
    <t>505 E. Capovilla Ave, Ste. 103 Las Vegas, NV 89119</t>
  </si>
  <si>
    <t>DTCA - Comm. of Tour</t>
  </si>
  <si>
    <t>5500 Snyder Ave, Carson City, NV 89701</t>
  </si>
  <si>
    <t>100 N. City Pkwy, Las Vegas, NV 89106</t>
  </si>
  <si>
    <t>500 E. Warm Springs Rd, Suite 109, Las Vegas, NV 89119</t>
  </si>
  <si>
    <t>LV0328</t>
  </si>
  <si>
    <t>500 East Warm Springs Rd, Ste 116 Las Vegas, NV 89119</t>
  </si>
  <si>
    <t>3427 Goni Rd, Suite 103, Carson City, NV 89706</t>
  </si>
  <si>
    <t>Statewide RTF Template</t>
  </si>
  <si>
    <t>CBA Unit</t>
  </si>
  <si>
    <t>CBA Unit:</t>
  </si>
  <si>
    <t>CBA Union:</t>
  </si>
  <si>
    <t>Title Code</t>
  </si>
  <si>
    <t>Title</t>
  </si>
  <si>
    <t>EE0-4 Code</t>
  </si>
  <si>
    <t>Unit</t>
  </si>
  <si>
    <t>Union</t>
  </si>
  <si>
    <t>Drug Testing</t>
  </si>
  <si>
    <t>Notes</t>
  </si>
  <si>
    <t>Drug Test</t>
  </si>
  <si>
    <t>Plant Pathologist</t>
  </si>
  <si>
    <t>B</t>
  </si>
  <si>
    <t>Plant Industry Regional Manager</t>
  </si>
  <si>
    <t>Managerial</t>
  </si>
  <si>
    <r>
      <rPr>
        <sz val="11"/>
        <rFont val="Times New Roman"/>
        <family val="1"/>
      </rPr>
      <t>WEIGHTS AND MEASURES INSPECTOR IV</t>
    </r>
  </si>
  <si>
    <t>Entomologist</t>
  </si>
  <si>
    <t>TBD</t>
  </si>
  <si>
    <r>
      <rPr>
        <sz val="11"/>
        <rFont val="Times New Roman"/>
        <family val="1"/>
      </rPr>
      <t>WEIGHTS AND MEASURES INSPECTOR III</t>
    </r>
  </si>
  <si>
    <t>Agriculturist IV</t>
  </si>
  <si>
    <r>
      <rPr>
        <sz val="11"/>
        <rFont val="Times New Roman"/>
        <family val="1"/>
      </rPr>
      <t>WEIGHTS AND MEASURES INSPECTOR II</t>
    </r>
  </si>
  <si>
    <t>Agriculturist III</t>
  </si>
  <si>
    <t>J</t>
  </si>
  <si>
    <r>
      <rPr>
        <sz val="11"/>
        <rFont val="Times New Roman"/>
        <family val="1"/>
      </rPr>
      <t>WEIGHTS AND MEASURES INSPECTOR I</t>
    </r>
  </si>
  <si>
    <t>Agriculturist II</t>
  </si>
  <si>
    <r>
      <rPr>
        <sz val="11"/>
        <rFont val="Times New Roman"/>
        <family val="1"/>
      </rPr>
      <t xml:space="preserve">WEIGHTS AND MEASURES ASSISTANT
</t>
    </r>
    <r>
      <rPr>
        <sz val="11"/>
        <rFont val="Times New Roman"/>
        <family val="1"/>
      </rPr>
      <t>(SEASONAL)</t>
    </r>
  </si>
  <si>
    <t>Agriculturist I</t>
  </si>
  <si>
    <r>
      <rPr>
        <sz val="11"/>
        <rFont val="Times New Roman"/>
        <family val="1"/>
      </rPr>
      <t>FIELD ASSISTANT II (PARC)</t>
    </r>
  </si>
  <si>
    <t>Agricultural Inspector IV</t>
  </si>
  <si>
    <t>C</t>
  </si>
  <si>
    <r>
      <rPr>
        <sz val="11"/>
        <rFont val="Times New Roman"/>
        <family val="1"/>
      </rPr>
      <t>BIOLOGIST I*</t>
    </r>
  </si>
  <si>
    <r>
      <rPr>
        <sz val="11"/>
        <rFont val="Times New Roman"/>
        <family val="1"/>
      </rPr>
      <t>AGR - PCN 4600-0025</t>
    </r>
  </si>
  <si>
    <t>Agricultural Inspector III</t>
  </si>
  <si>
    <r>
      <rPr>
        <sz val="11"/>
        <rFont val="Times New Roman"/>
        <family val="1"/>
      </rPr>
      <t>WILDLIFE AREA SUPERVISOR II</t>
    </r>
  </si>
  <si>
    <t>Agricultural Inspector II</t>
  </si>
  <si>
    <r>
      <rPr>
        <sz val="11"/>
        <rFont val="Times New Roman"/>
        <family val="1"/>
      </rPr>
      <t>WILDLIFE AREA SUPERVISOR I</t>
    </r>
  </si>
  <si>
    <t>Agricultural Inspector I</t>
  </si>
  <si>
    <r>
      <rPr>
        <sz val="11"/>
        <rFont val="Times New Roman"/>
        <family val="1"/>
      </rPr>
      <t>FISH HATCHERY SUPERVISOR II</t>
    </r>
  </si>
  <si>
    <t>Weights and Measures Inspector IV</t>
  </si>
  <si>
    <r>
      <rPr>
        <sz val="11"/>
        <rFont val="Times New Roman"/>
        <family val="1"/>
      </rPr>
      <t>FISH HATCHERY SUPERVISOR I</t>
    </r>
  </si>
  <si>
    <t>Weights and Measures Inspector III</t>
  </si>
  <si>
    <r>
      <rPr>
        <sz val="11"/>
        <rFont val="Times New Roman"/>
        <family val="1"/>
      </rPr>
      <t>FISH HATCHERY TECHNICIAN III</t>
    </r>
  </si>
  <si>
    <t>Weights and Measures Inspector II</t>
  </si>
  <si>
    <t>Metrologist I                                        </t>
  </si>
  <si>
    <r>
      <rPr>
        <sz val="11"/>
        <rFont val="Times New Roman"/>
        <family val="1"/>
      </rPr>
      <t>FISH HATCHERY TECHNICIAN II</t>
    </r>
  </si>
  <si>
    <t>Weights and Measures Inspector I</t>
  </si>
  <si>
    <t>Metrologist II               </t>
  </si>
  <si>
    <r>
      <rPr>
        <sz val="11"/>
        <rFont val="Times New Roman"/>
        <family val="1"/>
      </rPr>
      <t>FISH HATCHERY TECHNICIAN I</t>
    </r>
  </si>
  <si>
    <t>Weights and Measures Assistant (seasonal)</t>
  </si>
  <si>
    <t>E</t>
  </si>
  <si>
    <r>
      <rPr>
        <sz val="11"/>
        <rFont val="Times New Roman"/>
        <family val="1"/>
      </rPr>
      <t>WILDLIFE AREA TECHNICIAN III</t>
    </r>
  </si>
  <si>
    <t>Metrologist III</t>
  </si>
  <si>
    <r>
      <rPr>
        <sz val="11"/>
        <rFont val="Times New Roman"/>
        <family val="1"/>
      </rPr>
      <t>WILDLIFE AREA TECHNICIAN II</t>
    </r>
  </si>
  <si>
    <t>Metrologist II</t>
  </si>
  <si>
    <r>
      <rPr>
        <sz val="11"/>
        <rFont val="Times New Roman"/>
        <family val="1"/>
      </rPr>
      <t>WILDLIFE AREA TECHNICIAN I</t>
    </r>
  </si>
  <si>
    <r>
      <rPr>
        <sz val="11"/>
        <rFont val="Times New Roman"/>
        <family val="1"/>
      </rPr>
      <t>FORESTER III</t>
    </r>
  </si>
  <si>
    <t>Brand Inspector III</t>
  </si>
  <si>
    <r>
      <rPr>
        <sz val="11"/>
        <rFont val="Times New Roman"/>
        <family val="1"/>
      </rPr>
      <t>FIRE MANAGEMENT OFFICER II</t>
    </r>
  </si>
  <si>
    <t>Brand Inspector II</t>
  </si>
  <si>
    <r>
      <rPr>
        <sz val="11"/>
        <rFont val="Times New Roman"/>
        <family val="1"/>
      </rPr>
      <t>FORESTER II</t>
    </r>
  </si>
  <si>
    <t>Brand Inspector I</t>
  </si>
  <si>
    <t>Livestock Inspector</t>
  </si>
  <si>
    <r>
      <rPr>
        <sz val="11"/>
        <rFont val="Times New Roman"/>
        <family val="1"/>
      </rPr>
      <t>FIRE MANAGEMENT OFFICER I</t>
    </r>
  </si>
  <si>
    <r>
      <rPr>
        <sz val="11"/>
        <rFont val="Times New Roman"/>
        <family val="1"/>
      </rPr>
      <t>BATTALION CHIEF</t>
    </r>
  </si>
  <si>
    <t>Field Assistant II (PARC)</t>
  </si>
  <si>
    <r>
      <rPr>
        <sz val="11"/>
        <rFont val="Times New Roman"/>
        <family val="1"/>
      </rPr>
      <t>CONSERVATION CREW SUPERVISOR III</t>
    </r>
  </si>
  <si>
    <t>Field Assistant I (PARC)</t>
  </si>
  <si>
    <t>A</t>
  </si>
  <si>
    <t>AFSCME</t>
  </si>
  <si>
    <r>
      <rPr>
        <sz val="11"/>
        <rFont val="Times New Roman"/>
        <family val="1"/>
      </rPr>
      <t>FORESTER I</t>
    </r>
  </si>
  <si>
    <t>Wildlife Staff Specialist</t>
  </si>
  <si>
    <r>
      <rPr>
        <sz val="11"/>
        <rFont val="Times New Roman"/>
        <family val="1"/>
      </rPr>
      <t>FIREFIGHTER II</t>
    </r>
  </si>
  <si>
    <t>Biologist IV</t>
  </si>
  <si>
    <r>
      <rPr>
        <sz val="11"/>
        <rFont val="Times New Roman"/>
        <family val="1"/>
      </rPr>
      <t>CONSERVATION CREW SUPERVISOR II</t>
    </r>
  </si>
  <si>
    <t>Biologist III</t>
  </si>
  <si>
    <r>
      <rPr>
        <sz val="11"/>
        <rFont val="Times New Roman"/>
        <family val="1"/>
      </rPr>
      <t>FIRE CONTROL DISPATCHER III</t>
    </r>
  </si>
  <si>
    <t>Biologist II</t>
  </si>
  <si>
    <r>
      <rPr>
        <sz val="11"/>
        <rFont val="Times New Roman"/>
        <family val="1"/>
      </rPr>
      <t>SEASONAL FIRE CONTROL DISPATCHER II*</t>
    </r>
  </si>
  <si>
    <r>
      <rPr>
        <sz val="11"/>
        <rFont val="Times New Roman"/>
        <family val="1"/>
      </rPr>
      <t>DCNR-FORESTRY DIVISION - ALL PCNS</t>
    </r>
  </si>
  <si>
    <t>Biologist I</t>
  </si>
  <si>
    <r>
      <rPr>
        <sz val="11"/>
        <rFont val="Times New Roman"/>
        <family val="1"/>
      </rPr>
      <t>SEASONAL FIRE CONTROL DISPATCHER I*</t>
    </r>
  </si>
  <si>
    <t>Staff Conservation Educator</t>
  </si>
  <si>
    <r>
      <rPr>
        <sz val="11"/>
        <rFont val="Times New Roman"/>
        <family val="1"/>
      </rPr>
      <t>CONSERVATION CREW SUPERVISOR I</t>
    </r>
  </si>
  <si>
    <t>Conservation Educator IV</t>
  </si>
  <si>
    <t>Conservation Aid I</t>
  </si>
  <si>
    <r>
      <rPr>
        <sz val="11"/>
        <rFont val="Times New Roman"/>
        <family val="1"/>
      </rPr>
      <t>FIRE CONTROL DISPATCHER II</t>
    </r>
  </si>
  <si>
    <t>Conservation Educator III</t>
  </si>
  <si>
    <r>
      <rPr>
        <sz val="11"/>
        <rFont val="Times New Roman"/>
        <family val="1"/>
      </rPr>
      <t>FIRE CONTROL DISPATCHER I</t>
    </r>
  </si>
  <si>
    <t>Conservation Educator II</t>
  </si>
  <si>
    <r>
      <rPr>
        <sz val="11"/>
        <rFont val="Times New Roman"/>
        <family val="1"/>
      </rPr>
      <t>SEASONAL FIREFIGHTER III*</t>
    </r>
  </si>
  <si>
    <r>
      <rPr>
        <sz val="11"/>
        <rFont val="Times New Roman"/>
        <family val="1"/>
      </rPr>
      <t xml:space="preserve">DCNR-FORESTRY DIVISION - ALL
</t>
    </r>
    <r>
      <rPr>
        <sz val="11"/>
        <rFont val="Times New Roman"/>
        <family val="1"/>
      </rPr>
      <t>PCNS</t>
    </r>
  </si>
  <si>
    <t>Conservation Educator I</t>
  </si>
  <si>
    <r>
      <rPr>
        <sz val="11"/>
        <rFont val="Times New Roman"/>
        <family val="1"/>
      </rPr>
      <t>SEASONAL FIREFIGHTER II*</t>
    </r>
  </si>
  <si>
    <t>Wildlife  Area Supervisor II</t>
  </si>
  <si>
    <r>
      <rPr>
        <sz val="11"/>
        <rFont val="Times New Roman"/>
        <family val="1"/>
      </rPr>
      <t>SEASONAL FIREFIGHTER I*</t>
    </r>
  </si>
  <si>
    <t>Wildlife  Area Supervisor I</t>
  </si>
  <si>
    <r>
      <rPr>
        <sz val="11"/>
        <rFont val="Times New Roman"/>
        <family val="1"/>
      </rPr>
      <t>HELITACK SUPERVISOR</t>
    </r>
  </si>
  <si>
    <t>Fish Hatchery Supervisor II</t>
  </si>
  <si>
    <r>
      <rPr>
        <sz val="11"/>
        <rFont val="Times New Roman"/>
        <family val="1"/>
      </rPr>
      <t>FIRE CAPTAIN</t>
    </r>
  </si>
  <si>
    <t>Fish Hatchery Supervisor I</t>
  </si>
  <si>
    <r>
      <rPr>
        <sz val="11"/>
        <rFont val="Times New Roman"/>
        <family val="1"/>
      </rPr>
      <t>FIREFIGHTER I</t>
    </r>
  </si>
  <si>
    <t>Wildlife Area Technician III</t>
  </si>
  <si>
    <t>H</t>
  </si>
  <si>
    <r>
      <rPr>
        <sz val="11"/>
        <rFont val="Times New Roman"/>
        <family val="1"/>
      </rPr>
      <t xml:space="preserve">PARKS REGIONAL MANAGER (NON-
</t>
    </r>
    <r>
      <rPr>
        <sz val="11"/>
        <rFont val="Times New Roman"/>
        <family val="1"/>
      </rPr>
      <t>COMMISSIONED)</t>
    </r>
  </si>
  <si>
    <t>Wildlife Area Technician II</t>
  </si>
  <si>
    <r>
      <rPr>
        <sz val="11"/>
        <rFont val="Times New Roman"/>
        <family val="1"/>
      </rPr>
      <t>PARK INTERPRETER</t>
    </r>
  </si>
  <si>
    <t>Wildlife Area Technician I</t>
  </si>
  <si>
    <t>Fish Hatchery Technician III</t>
  </si>
  <si>
    <r>
      <rPr>
        <sz val="11"/>
        <rFont val="Times New Roman"/>
        <family val="1"/>
      </rPr>
      <t>LIFEGUARD II</t>
    </r>
  </si>
  <si>
    <t>Fish Hatchery Technician II</t>
  </si>
  <si>
    <r>
      <rPr>
        <sz val="11"/>
        <rFont val="Times New Roman"/>
        <family val="1"/>
      </rPr>
      <t>LIFEGUARD I</t>
    </r>
  </si>
  <si>
    <t>Fish Hatchery Technician I</t>
  </si>
  <si>
    <r>
      <rPr>
        <sz val="11"/>
        <rFont val="Times New Roman"/>
        <family val="1"/>
      </rPr>
      <t>PARK RANGER III (NON-COMMISSIONED)</t>
    </r>
  </si>
  <si>
    <r>
      <rPr>
        <sz val="11"/>
        <rFont val="Times New Roman"/>
        <family val="1"/>
      </rPr>
      <t>PARK RANGER II (NON-COMMISSIONED)</t>
    </r>
  </si>
  <si>
    <t>Conservation Aid III</t>
  </si>
  <si>
    <r>
      <rPr>
        <sz val="11"/>
        <rFont val="Times New Roman"/>
        <family val="1"/>
      </rPr>
      <t>PARK RANGER I (NON-COMMISSIONED)</t>
    </r>
  </si>
  <si>
    <t>Conservation Aid II</t>
  </si>
  <si>
    <r>
      <rPr>
        <sz val="11"/>
        <rFont val="Times New Roman"/>
        <family val="1"/>
      </rPr>
      <t>PARK SUPERVISOR III (NON-COMMISSIONED)</t>
    </r>
  </si>
  <si>
    <r>
      <rPr>
        <sz val="11"/>
        <rFont val="Times New Roman"/>
        <family val="1"/>
      </rPr>
      <t>PARK SUPERVISOR II (NON-COMMISSIONED)</t>
    </r>
  </si>
  <si>
    <t>Forestry Fleet Coordinator</t>
  </si>
  <si>
    <r>
      <rPr>
        <sz val="11"/>
        <rFont val="Times New Roman"/>
        <family val="1"/>
      </rPr>
      <t>PARK SUPERVISOR I (NON-COMMISSIONED)</t>
    </r>
  </si>
  <si>
    <t>Forestry Program Manager</t>
  </si>
  <si>
    <t>Conservation Staff Specialist Trainee I</t>
  </si>
  <si>
    <r>
      <rPr>
        <sz val="11"/>
        <rFont val="Times New Roman"/>
        <family val="1"/>
      </rPr>
      <t>MAIL SERVICE SUPERVISOR*</t>
    </r>
  </si>
  <si>
    <r>
      <rPr>
        <sz val="11"/>
        <rFont val="Times New Roman"/>
        <family val="1"/>
      </rPr>
      <t>BCN - ALL PCNS</t>
    </r>
  </si>
  <si>
    <t>Forestry Incident Business Specialist</t>
  </si>
  <si>
    <t>Conservation Staff Specialist Trainee II</t>
  </si>
  <si>
    <r>
      <rPr>
        <sz val="11"/>
        <rFont val="Times New Roman"/>
        <family val="1"/>
      </rPr>
      <t>MAIL SERVICE TECHNICIAN*</t>
    </r>
  </si>
  <si>
    <t>Forestry Incident Accounts Specialist</t>
  </si>
  <si>
    <r>
      <rPr>
        <sz val="11"/>
        <rFont val="Times New Roman"/>
        <family val="1"/>
      </rPr>
      <t>MAIL SERVICE CLERK I*</t>
    </r>
  </si>
  <si>
    <t>Conservation Staff Specialist II</t>
  </si>
  <si>
    <r>
      <rPr>
        <sz val="11"/>
        <rFont val="Times New Roman"/>
        <family val="1"/>
      </rPr>
      <t>MAIL SERVICE CLERK II*</t>
    </r>
  </si>
  <si>
    <t>Conservation Staff Specialist I</t>
  </si>
  <si>
    <r>
      <rPr>
        <sz val="11"/>
        <rFont val="Times New Roman"/>
        <family val="1"/>
      </rPr>
      <t>LEGAL SECRETARY II*</t>
    </r>
  </si>
  <si>
    <r>
      <rPr>
        <sz val="11"/>
        <rFont val="Times New Roman"/>
        <family val="1"/>
      </rPr>
      <t>TAXI - PCN 0038</t>
    </r>
  </si>
  <si>
    <r>
      <rPr>
        <sz val="11"/>
        <rFont val="Times New Roman"/>
        <family val="1"/>
      </rPr>
      <t>ADMINISTRATIVE ASSISTANT IV*</t>
    </r>
  </si>
  <si>
    <r>
      <rPr>
        <sz val="11"/>
        <rFont val="Times New Roman"/>
        <family val="1"/>
      </rPr>
      <t xml:space="preserve">DPS - PCNS 3743-0106, 3743-33, 3743-
</t>
    </r>
    <r>
      <rPr>
        <sz val="11"/>
        <rFont val="Times New Roman"/>
        <family val="1"/>
      </rPr>
      <t xml:space="preserve">1111, 3743-1112, 4701-0106, 4701-
</t>
    </r>
    <r>
      <rPr>
        <sz val="11"/>
        <rFont val="Times New Roman"/>
        <family val="1"/>
      </rPr>
      <t xml:space="preserve">0155, 4701-0706, 4701-0805, 4701-
</t>
    </r>
    <r>
      <rPr>
        <sz val="11"/>
        <rFont val="Times New Roman"/>
        <family val="1"/>
      </rPr>
      <t xml:space="preserve">0870, 4709-42, 4709-70, 4709-71, 4709-
</t>
    </r>
    <r>
      <rPr>
        <sz val="11"/>
        <rFont val="Times New Roman"/>
        <family val="1"/>
      </rPr>
      <t xml:space="preserve">72, 4709-73, 4709-206, 4709-625, 4709-
</t>
    </r>
    <r>
      <rPr>
        <sz val="11"/>
        <rFont val="Times New Roman"/>
        <family val="1"/>
      </rPr>
      <t xml:space="preserve">645, 4709-665, 4709-1004, 4709-1006,
</t>
    </r>
    <r>
      <rPr>
        <sz val="11"/>
        <rFont val="Times New Roman"/>
        <family val="1"/>
      </rPr>
      <t xml:space="preserve">4709-1007, 4709-1009, 4709-8004,
</t>
    </r>
    <r>
      <rPr>
        <sz val="11"/>
        <rFont val="Times New Roman"/>
        <family val="1"/>
      </rPr>
      <t xml:space="preserve">4709-8018, 4709-8031, 4709-8038,
</t>
    </r>
    <r>
      <rPr>
        <sz val="11"/>
        <rFont val="Times New Roman"/>
        <family val="1"/>
      </rPr>
      <t xml:space="preserve">4709-8039, 4709-8040, 4709-8041,
</t>
    </r>
    <r>
      <rPr>
        <sz val="11"/>
        <rFont val="Times New Roman"/>
        <family val="1"/>
      </rPr>
      <t xml:space="preserve">4709-8042, 4709-8043, 4709-8049,
</t>
    </r>
    <r>
      <rPr>
        <sz val="11"/>
        <rFont val="Times New Roman"/>
        <family val="1"/>
      </rPr>
      <t xml:space="preserve">4709-8050, 4709-9013, 4709-9018,
</t>
    </r>
    <r>
      <rPr>
        <sz val="11"/>
        <rFont val="Times New Roman"/>
        <family val="1"/>
      </rPr>
      <t xml:space="preserve">4709-9019, 4713-0706, 4713-155, 4713-
</t>
    </r>
    <r>
      <rPr>
        <sz val="11"/>
        <rFont val="Times New Roman"/>
        <family val="1"/>
      </rPr>
      <t xml:space="preserve">805; MIL – PCN 4006; TAXI - PCN
</t>
    </r>
    <r>
      <rPr>
        <sz val="11"/>
        <rFont val="Times New Roman"/>
        <family val="1"/>
      </rPr>
      <t>0023</t>
    </r>
  </si>
  <si>
    <r>
      <rPr>
        <sz val="11"/>
        <rFont val="Times New Roman"/>
        <family val="1"/>
      </rPr>
      <t>ADMINISTRATIVE ASSISTANT III*</t>
    </r>
  </si>
  <si>
    <r>
      <rPr>
        <sz val="11"/>
        <rFont val="Times New Roman"/>
        <family val="1"/>
      </rPr>
      <t>DMV - PCNS RE7015, WF7047; DPS - PCNS 3740-1412, 3743-0028, 3743-5,
3743-15, 3743-17, 3743-32, 3743-34,
3743-60, 3743-61, 3743-62, 3743-64,
3743-65, 3743-1011, 3743-1014, 3743-
1017, 3743-1020, 3743-1100, 3743-
1101, 3743-1102, 3743-1103, 3743-
1104, 3743-1105, 3743-1106, 3743-
1107, 3743-1108, 3743-1109, 3744-10,
3744-13, 3744-16, 3744-19, 4702-51,
4702-147, 4702-315, 4702-328, 4702-
648, 4702-705, 4702-871, 4702-11033,
4702-11034, 4709-36, 4709-37, 4709-58,
4709-620, 4709-630, 4709-8005, 4709-</t>
    </r>
    <r>
      <rPr>
        <sz val="10"/>
        <rFont val="Arial"/>
        <family val="2"/>
      </rPr>
      <t>8007, 4709-8010, 4709-8011, 4709-8016, 4709-8017, 4709-8019, 4709-8020, 4709-8021, 4709-9001, 4709-9002, 4709-9011, 4709-9012, 4709-9016, 4709-9017; MIL – PCNS 4007,4008, 4010, 4011, 4012, 4013, 4014,
4015, 4030; TAXI - PCNS 0011, 0061</t>
    </r>
  </si>
  <si>
    <t>Forester III</t>
  </si>
  <si>
    <r>
      <rPr>
        <sz val="11"/>
        <rFont val="Times New Roman"/>
        <family val="1"/>
      </rPr>
      <t>ADMINISTRATIVE ASSISTANT II*</t>
    </r>
  </si>
  <si>
    <r>
      <rPr>
        <sz val="11"/>
        <rFont val="Times New Roman"/>
        <family val="1"/>
      </rPr>
      <t xml:space="preserve">DPS - PCNS 3743-1021, 4702-32, 4709-
</t>
    </r>
    <r>
      <rPr>
        <sz val="11"/>
        <rFont val="Times New Roman"/>
        <family val="1"/>
      </rPr>
      <t xml:space="preserve">09022, 4709-09023, 4709-2, 4709-16,
</t>
    </r>
    <r>
      <rPr>
        <sz val="11"/>
        <rFont val="Times New Roman"/>
        <family val="1"/>
      </rPr>
      <t xml:space="preserve">4709-17, 4709-18, 4709-25, 4709-26,
</t>
    </r>
    <r>
      <rPr>
        <sz val="11"/>
        <rFont val="Times New Roman"/>
        <family val="1"/>
      </rPr>
      <t xml:space="preserve">4709-34, 4709-57, 4709-62, 4709-204,
</t>
    </r>
    <r>
      <rPr>
        <sz val="11"/>
        <rFont val="Times New Roman"/>
        <family val="1"/>
      </rPr>
      <t xml:space="preserve">4709-205, 4709-605, 4709-660, 4709-
</t>
    </r>
    <r>
      <rPr>
        <sz val="11"/>
        <rFont val="Times New Roman"/>
        <family val="1"/>
      </rPr>
      <t xml:space="preserve">8006, 4709-8008, 4709-8009, 4709-
</t>
    </r>
    <r>
      <rPr>
        <sz val="11"/>
        <rFont val="Times New Roman"/>
        <family val="1"/>
      </rPr>
      <t xml:space="preserve">8044, 4709-8045, 4709-8046, 4709-
</t>
    </r>
    <r>
      <rPr>
        <sz val="11"/>
        <rFont val="Times New Roman"/>
        <family val="1"/>
      </rPr>
      <t xml:space="preserve">8048, 4709-9003, 4709-9004, 4709-
</t>
    </r>
    <r>
      <rPr>
        <sz val="11"/>
        <rFont val="Times New Roman"/>
        <family val="1"/>
      </rPr>
      <t xml:space="preserve">9005, 4709-9006, 4709-9007, 4709-
</t>
    </r>
    <r>
      <rPr>
        <sz val="11"/>
        <rFont val="Times New Roman"/>
        <family val="1"/>
      </rPr>
      <t xml:space="preserve">9008, 4709-9009, 4709-9010, 4713-
</t>
    </r>
    <r>
      <rPr>
        <sz val="11"/>
        <rFont val="Times New Roman"/>
        <family val="1"/>
      </rPr>
      <t xml:space="preserve">0870; MIL – PCN 4003; TAXI - PCNS
</t>
    </r>
    <r>
      <rPr>
        <sz val="11"/>
        <rFont val="Times New Roman"/>
        <family val="1"/>
      </rPr>
      <t xml:space="preserve">0003, 0013, 0020, 0043, 0046, 0066,
</t>
    </r>
    <r>
      <rPr>
        <sz val="11"/>
        <rFont val="Times New Roman"/>
        <family val="1"/>
      </rPr>
      <t>0074, 0075, 0092, 0095</t>
    </r>
  </si>
  <si>
    <t>Forester II</t>
  </si>
  <si>
    <r>
      <rPr>
        <sz val="11"/>
        <rFont val="Times New Roman"/>
        <family val="1"/>
      </rPr>
      <t>ACCOUNTING ASSISTANT III*</t>
    </r>
  </si>
  <si>
    <r>
      <rPr>
        <sz val="11"/>
        <rFont val="Times New Roman"/>
        <family val="1"/>
      </rPr>
      <t xml:space="preserve">DPS - PCNS 3743-16, 4709-38, 4709-
</t>
    </r>
    <r>
      <rPr>
        <sz val="11"/>
        <rFont val="Times New Roman"/>
        <family val="1"/>
      </rPr>
      <t>8022</t>
    </r>
  </si>
  <si>
    <t>Forester I</t>
  </si>
  <si>
    <t>Fire Management Officer II-BU O July 1, 2025</t>
  </si>
  <si>
    <t>O</t>
  </si>
  <si>
    <t>BBFFA</t>
  </si>
  <si>
    <r>
      <rPr>
        <sz val="11"/>
        <rFont val="Times New Roman"/>
        <family val="1"/>
      </rPr>
      <t>ACCOUNTING ASSISTANT II*</t>
    </r>
  </si>
  <si>
    <r>
      <rPr>
        <sz val="11"/>
        <rFont val="Times New Roman"/>
        <family val="1"/>
      </rPr>
      <t>DPS - PCN 4709-15</t>
    </r>
  </si>
  <si>
    <t>Fire Management Officer II</t>
  </si>
  <si>
    <r>
      <rPr>
        <sz val="11"/>
        <rFont val="Times New Roman"/>
        <family val="1"/>
      </rPr>
      <t>SUPPLY TECHNICIAN III*</t>
    </r>
  </si>
  <si>
    <r>
      <rPr>
        <sz val="11"/>
        <rFont val="Times New Roman"/>
        <family val="1"/>
      </rPr>
      <t>PURCHASING - PCN 0027</t>
    </r>
  </si>
  <si>
    <t>Fire Management Officer I</t>
  </si>
  <si>
    <r>
      <rPr>
        <sz val="11"/>
        <rFont val="Times New Roman"/>
        <family val="1"/>
      </rPr>
      <t>SUPPLY TECHNICIAN II*</t>
    </r>
  </si>
  <si>
    <r>
      <rPr>
        <sz val="11"/>
        <rFont val="Times New Roman"/>
        <family val="1"/>
      </rPr>
      <t xml:space="preserve">PURCHASING - PCN 0029; BCN -
</t>
    </r>
    <r>
      <rPr>
        <sz val="11"/>
        <rFont val="Times New Roman"/>
        <family val="1"/>
      </rPr>
      <t>ALL PCNS</t>
    </r>
  </si>
  <si>
    <t>Battalion Chief</t>
  </si>
  <si>
    <t>Battalion Chief - Moving to BU O on July 1, 2025</t>
  </si>
  <si>
    <t>K</t>
  </si>
  <si>
    <r>
      <rPr>
        <sz val="11"/>
        <rFont val="Times New Roman"/>
        <family val="1"/>
      </rPr>
      <t>SUPPLY ASSISTANT*</t>
    </r>
  </si>
  <si>
    <t>Fire Captain</t>
  </si>
  <si>
    <t>Conservation Crew Supervisor III</t>
  </si>
  <si>
    <r>
      <rPr>
        <sz val="11"/>
        <rFont val="Times New Roman"/>
        <family val="1"/>
      </rPr>
      <t>SUPPLY TECHNICIAN I*</t>
    </r>
  </si>
  <si>
    <r>
      <rPr>
        <sz val="11"/>
        <rFont val="Times New Roman"/>
        <family val="1"/>
      </rPr>
      <t>BCN - ALL PCNS; MIL – PCN 4029</t>
    </r>
  </si>
  <si>
    <t>Firefighter II</t>
  </si>
  <si>
    <r>
      <rPr>
        <sz val="11"/>
        <rFont val="Times New Roman"/>
        <family val="1"/>
      </rPr>
      <t>FOOD SERVICE COOK/SUPERVISOR II*</t>
    </r>
  </si>
  <si>
    <t>Firefighter I</t>
  </si>
  <si>
    <r>
      <rPr>
        <sz val="11"/>
        <rFont val="Times New Roman"/>
        <family val="1"/>
      </rPr>
      <t>FOOD SERVICE COOK/SUPERVISOR I*</t>
    </r>
  </si>
  <si>
    <r>
      <rPr>
        <sz val="11"/>
        <rFont val="Times New Roman"/>
        <family val="1"/>
      </rPr>
      <t>BCN - ALL PCNS; MIL – PCNS 4025, 4026, 4027, 4028</t>
    </r>
  </si>
  <si>
    <t>Seasonal Firefighter III</t>
  </si>
  <si>
    <t>Conservation Crew Supervisor II</t>
  </si>
  <si>
    <r>
      <rPr>
        <sz val="11"/>
        <rFont val="Times New Roman"/>
        <family val="1"/>
      </rPr>
      <t>FOOD SERVICE WORKER II*</t>
    </r>
  </si>
  <si>
    <t>Seasonal Firefighter II</t>
  </si>
  <si>
    <t>Fire Control Dispatcher III</t>
  </si>
  <si>
    <r>
      <rPr>
        <sz val="11"/>
        <rFont val="Times New Roman"/>
        <family val="1"/>
      </rPr>
      <t>FOOD SERVICE WORKER I*</t>
    </r>
  </si>
  <si>
    <t>Seasonal Firefighter I</t>
  </si>
  <si>
    <t>Seasonal Fire Control Dispatcher II</t>
  </si>
  <si>
    <r>
      <rPr>
        <sz val="11"/>
        <rFont val="Times New Roman"/>
        <family val="1"/>
      </rPr>
      <t>DRIVER – SHUTTLE BUS II*</t>
    </r>
  </si>
  <si>
    <r>
      <rPr>
        <sz val="11"/>
        <rFont val="Times New Roman"/>
        <family val="1"/>
      </rPr>
      <t>BCN – ALL PCNS</t>
    </r>
  </si>
  <si>
    <t>Conservation Camp Area Supervisor</t>
  </si>
  <si>
    <t>Seasonal Fire Control Dispatcher I</t>
  </si>
  <si>
    <r>
      <rPr>
        <sz val="11"/>
        <rFont val="Times New Roman"/>
        <family val="1"/>
      </rPr>
      <t>DRIVER - SHUTTLE BUS I</t>
    </r>
  </si>
  <si>
    <t>Conservation Camp Supervisor</t>
  </si>
  <si>
    <t>Conservation Crew Supervisor I</t>
  </si>
  <si>
    <r>
      <rPr>
        <sz val="11"/>
        <rFont val="Times New Roman"/>
        <family val="1"/>
      </rPr>
      <t>DRIVER - VAN/AUTOMOBILE</t>
    </r>
  </si>
  <si>
    <t>Fire Control Dispatcher II</t>
  </si>
  <si>
    <r>
      <rPr>
        <sz val="11"/>
        <rFont val="Times New Roman"/>
        <family val="1"/>
      </rPr>
      <t>FAMILY SUPPORT WORKER III*</t>
    </r>
  </si>
  <si>
    <t>Fire Control Dispatcher I</t>
  </si>
  <si>
    <r>
      <rPr>
        <sz val="11"/>
        <rFont val="Times New Roman"/>
        <family val="1"/>
      </rPr>
      <t>FAMILY SUPPORT WORKER II*</t>
    </r>
  </si>
  <si>
    <r>
      <rPr>
        <sz val="11"/>
        <rFont val="Times New Roman"/>
        <family val="1"/>
      </rPr>
      <t>FAMILY SUPPORT WORKER I*</t>
    </r>
  </si>
  <si>
    <r>
      <rPr>
        <sz val="11"/>
        <rFont val="Times New Roman"/>
        <family val="1"/>
      </rPr>
      <t>TRANSPORTATION AND SAFETY ATTENDANT III*</t>
    </r>
  </si>
  <si>
    <r>
      <rPr>
        <sz val="11"/>
        <rFont val="Times New Roman"/>
        <family val="1"/>
      </rPr>
      <t>NDVS – ALL PCNS</t>
    </r>
  </si>
  <si>
    <r>
      <rPr>
        <sz val="11"/>
        <rFont val="Times New Roman"/>
        <family val="1"/>
      </rPr>
      <t xml:space="preserve">TRANSPORTATION AND SAFETY ATTENDANT
</t>
    </r>
    <r>
      <rPr>
        <sz val="11"/>
        <rFont val="Times New Roman"/>
        <family val="1"/>
      </rPr>
      <t>II*</t>
    </r>
  </si>
  <si>
    <t>Helitack Supervisor - Moving to BU O on July 1, 2025</t>
  </si>
  <si>
    <r>
      <rPr>
        <sz val="11"/>
        <rFont val="Times New Roman"/>
        <family val="1"/>
      </rPr>
      <t xml:space="preserve">TRANSPORTATION AND SAFETY ATTENDANT
</t>
    </r>
    <r>
      <rPr>
        <sz val="11"/>
        <rFont val="Times New Roman"/>
        <family val="1"/>
      </rPr>
      <t>I*</t>
    </r>
  </si>
  <si>
    <t>Fire Captain - Moving to BU O on July 1, 2025</t>
  </si>
  <si>
    <r>
      <rPr>
        <sz val="11"/>
        <rFont val="Times New Roman"/>
        <family val="1"/>
      </rPr>
      <t>PRINCIPAL</t>
    </r>
  </si>
  <si>
    <r>
      <rPr>
        <sz val="11"/>
        <rFont val="Times New Roman"/>
        <family val="1"/>
      </rPr>
      <t>VICE PRINCIPAL</t>
    </r>
  </si>
  <si>
    <t>Helitack Supervisor</t>
  </si>
  <si>
    <r>
      <rPr>
        <sz val="11"/>
        <rFont val="Times New Roman"/>
        <family val="1"/>
      </rPr>
      <t>ACADEMIC TEACHER</t>
    </r>
  </si>
  <si>
    <t>Nursery Specialist III</t>
  </si>
  <si>
    <r>
      <rPr>
        <sz val="11"/>
        <rFont val="Times New Roman"/>
        <family val="1"/>
      </rPr>
      <t>VOCATIONAL EDUCATION INSTRUCTOR</t>
    </r>
  </si>
  <si>
    <t>Nursery Specialist II</t>
  </si>
  <si>
    <r>
      <rPr>
        <sz val="11"/>
        <rFont val="Times New Roman"/>
        <family val="1"/>
      </rPr>
      <t>CHILD CARE WORKER II*</t>
    </r>
  </si>
  <si>
    <t>Nursery Specialist I</t>
  </si>
  <si>
    <r>
      <rPr>
        <sz val="11"/>
        <rFont val="Times New Roman"/>
        <family val="1"/>
      </rPr>
      <t>CHILD CARE WORKER I*</t>
    </r>
  </si>
  <si>
    <t>Deputy Administrator, State Parks</t>
  </si>
  <si>
    <r>
      <rPr>
        <b/>
        <i/>
        <sz val="11"/>
        <rFont val="Times New Roman"/>
        <family val="1"/>
      </rPr>
      <t>EARLY CHILDHOOD EDUCATOR IV*</t>
    </r>
  </si>
  <si>
    <r>
      <rPr>
        <b/>
        <i/>
        <sz val="11"/>
        <rFont val="Times New Roman"/>
        <family val="1"/>
      </rPr>
      <t>BCN – ALL PCNS</t>
    </r>
  </si>
  <si>
    <t>Parks Regional Manager (Non-commissioned)</t>
  </si>
  <si>
    <r>
      <rPr>
        <b/>
        <i/>
        <sz val="11"/>
        <rFont val="Times New Roman"/>
        <family val="1"/>
      </rPr>
      <t>EARLY CHILDHOOD EDUCATOR III*</t>
    </r>
  </si>
  <si>
    <t>Park Supervisor III (Non-commissioned)</t>
  </si>
  <si>
    <r>
      <rPr>
        <b/>
        <i/>
        <sz val="11"/>
        <rFont val="Times New Roman"/>
        <family val="1"/>
      </rPr>
      <t>EARLY CHILDHOOD EDUCATOR II*</t>
    </r>
  </si>
  <si>
    <t>Park Supervisor II  (Non-commissioned)</t>
  </si>
  <si>
    <t>Park Interpreter</t>
  </si>
  <si>
    <r>
      <rPr>
        <b/>
        <i/>
        <sz val="11"/>
        <rFont val="Times New Roman"/>
        <family val="1"/>
      </rPr>
      <t>EARLY CHILDHOOD EDUCATOR I*</t>
    </r>
  </si>
  <si>
    <t>Park Supervisor I   (Non-commissioned)</t>
  </si>
  <si>
    <t>Life Guard II (Seasonal)</t>
  </si>
  <si>
    <r>
      <rPr>
        <sz val="11"/>
        <rFont val="Times New Roman"/>
        <family val="1"/>
      </rPr>
      <t>SUPERVISOR III, ASSOCIATE ENGINEER*</t>
    </r>
  </si>
  <si>
    <r>
      <rPr>
        <sz val="11"/>
        <rFont val="Times New Roman"/>
        <family val="1"/>
      </rPr>
      <t xml:space="preserve">NDOT - PCNS 017009, 017046, 018-
</t>
    </r>
    <r>
      <rPr>
        <sz val="11"/>
        <rFont val="Times New Roman"/>
        <family val="1"/>
      </rPr>
      <t>037, ALL PCNS BEGINNING W/ 930</t>
    </r>
  </si>
  <si>
    <t>Life Guard I  (Seasonal)</t>
  </si>
  <si>
    <r>
      <rPr>
        <sz val="11"/>
        <rFont val="Times New Roman"/>
        <family val="1"/>
      </rPr>
      <t>SUPERVISOR II, ASSOCIATE ENGINEER*</t>
    </r>
  </si>
  <si>
    <r>
      <rPr>
        <sz val="11"/>
        <rFont val="Times New Roman"/>
        <family val="1"/>
      </rPr>
      <t>NDOT - PCNS 027006, 028006, 255001, ALL PCNS BEGINNING W/ 930</t>
    </r>
  </si>
  <si>
    <t>Park Ranger III (Non-commissioned)</t>
  </si>
  <si>
    <t>Park Aide I  </t>
  </si>
  <si>
    <r>
      <rPr>
        <sz val="11"/>
        <rFont val="Times New Roman"/>
        <family val="1"/>
      </rPr>
      <t>SUPERVISOR I, ASSOCIATE ENGINEER*</t>
    </r>
  </si>
  <si>
    <r>
      <rPr>
        <sz val="11"/>
        <rFont val="Times New Roman"/>
        <family val="1"/>
      </rPr>
      <t xml:space="preserve">NDOT -PCNS 017021, 017034, 017048, 028008, ALL PCNS BEGINNING W/
</t>
    </r>
    <r>
      <rPr>
        <sz val="11"/>
        <rFont val="Times New Roman"/>
        <family val="1"/>
      </rPr>
      <t>930</t>
    </r>
  </si>
  <si>
    <t>Park Ranger II  (Non-commissioned)</t>
  </si>
  <si>
    <r>
      <rPr>
        <sz val="11"/>
        <rFont val="Times New Roman"/>
        <family val="1"/>
      </rPr>
      <t xml:space="preserve">ADMINISTRATOR I, PROFESSIONAL
</t>
    </r>
    <r>
      <rPr>
        <sz val="11"/>
        <rFont val="Times New Roman"/>
        <family val="1"/>
      </rPr>
      <t>ENGINEER*</t>
    </r>
  </si>
  <si>
    <r>
      <rPr>
        <sz val="11"/>
        <rFont val="Times New Roman"/>
        <family val="1"/>
      </rPr>
      <t>NDOT - PCN 301012</t>
    </r>
  </si>
  <si>
    <t>Park Ranger I (Non-commissioned)</t>
  </si>
  <si>
    <r>
      <rPr>
        <sz val="11"/>
        <rFont val="Times New Roman"/>
        <family val="1"/>
      </rPr>
      <t>MANAGER I, PROFESSIONAL ENGINEER*</t>
    </r>
  </si>
  <si>
    <r>
      <rPr>
        <sz val="11"/>
        <rFont val="Times New Roman"/>
        <family val="1"/>
      </rPr>
      <t xml:space="preserve">NDOT - ALL PCNS BEGINNING W/
</t>
    </r>
    <r>
      <rPr>
        <sz val="11"/>
        <rFont val="Times New Roman"/>
        <family val="1"/>
      </rPr>
      <t>930</t>
    </r>
  </si>
  <si>
    <t>Park Ranger Technician III</t>
  </si>
  <si>
    <r>
      <rPr>
        <sz val="11"/>
        <rFont val="Times New Roman"/>
        <family val="1"/>
      </rPr>
      <t>STAFF II, ASSOCIATE ENGINEER*</t>
    </r>
  </si>
  <si>
    <r>
      <rPr>
        <sz val="11"/>
        <rFont val="Times New Roman"/>
        <family val="1"/>
      </rPr>
      <t xml:space="preserve">NDOT - PCNS 018024, 018025, 018036,
</t>
    </r>
    <r>
      <rPr>
        <sz val="11"/>
        <rFont val="Times New Roman"/>
        <family val="1"/>
      </rPr>
      <t>018037, 018046, 018047</t>
    </r>
  </si>
  <si>
    <t>Park Ranger Technician II (Seasonal)</t>
  </si>
  <si>
    <t>Park Ranger Technician I (Seasonal)</t>
  </si>
  <si>
    <r>
      <rPr>
        <sz val="11"/>
        <rFont val="Times New Roman"/>
        <family val="1"/>
      </rPr>
      <t>STAFF I, ASSOCIATE ENGINEER*</t>
    </r>
  </si>
  <si>
    <r>
      <rPr>
        <sz val="11"/>
        <rFont val="Times New Roman"/>
        <family val="1"/>
      </rPr>
      <t xml:space="preserve">NDOT - PCNS 020014, 034001, 255002,
</t>
    </r>
    <r>
      <rPr>
        <sz val="11"/>
        <rFont val="Times New Roman"/>
        <family val="1"/>
      </rPr>
      <t xml:space="preserve">080001, 080002, 080005, 080006,
</t>
    </r>
    <r>
      <rPr>
        <sz val="11"/>
        <rFont val="Times New Roman"/>
        <family val="1"/>
      </rPr>
      <t>080007, 080010</t>
    </r>
  </si>
  <si>
    <t>Park Aide II </t>
  </si>
  <si>
    <r>
      <rPr>
        <sz val="11"/>
        <rFont val="Times New Roman"/>
        <family val="1"/>
      </rPr>
      <t>ENGINEERING TECHNICIAN V*</t>
    </r>
  </si>
  <si>
    <r>
      <rPr>
        <sz val="11"/>
        <rFont val="Times New Roman"/>
        <family val="1"/>
      </rPr>
      <t>NDOT - PCN 028015</t>
    </r>
  </si>
  <si>
    <r>
      <rPr>
        <sz val="11"/>
        <rFont val="Times New Roman"/>
        <family val="1"/>
      </rPr>
      <t>ENGINEER TECHNICIAN IV*</t>
    </r>
  </si>
  <si>
    <r>
      <rPr>
        <sz val="11"/>
        <rFont val="Times New Roman"/>
        <family val="1"/>
      </rPr>
      <t>NDOT - PCN 027023, ALL PCNS BEGINNING W/ 930</t>
    </r>
  </si>
  <si>
    <r>
      <rPr>
        <sz val="11"/>
        <rFont val="Times New Roman"/>
        <family val="1"/>
      </rPr>
      <t>ENGINEERING TECHNICIAN III*</t>
    </r>
  </si>
  <si>
    <r>
      <rPr>
        <sz val="11"/>
        <rFont val="Times New Roman"/>
        <family val="1"/>
      </rPr>
      <t xml:space="preserve">NDOT - PCNS 017037, 017038, 017039,
</t>
    </r>
    <r>
      <rPr>
        <sz val="11"/>
        <rFont val="Times New Roman"/>
        <family val="1"/>
      </rPr>
      <t xml:space="preserve">017040, 017041, 017042, 017050,
</t>
    </r>
    <r>
      <rPr>
        <sz val="11"/>
        <rFont val="Times New Roman"/>
        <family val="1"/>
      </rPr>
      <t xml:space="preserve">017051, 017052, 027019, 027022,
</t>
    </r>
    <r>
      <rPr>
        <sz val="11"/>
        <rFont val="Times New Roman"/>
        <family val="1"/>
      </rPr>
      <t xml:space="preserve">028010, 028011, 028013, 028016,
</t>
    </r>
    <r>
      <rPr>
        <sz val="11"/>
        <rFont val="Times New Roman"/>
        <family val="1"/>
      </rPr>
      <t xml:space="preserve">028021, 028022, 028030, 101342,
</t>
    </r>
    <r>
      <rPr>
        <sz val="11"/>
        <rFont val="Times New Roman"/>
        <family val="1"/>
      </rPr>
      <t xml:space="preserve">255003, ALL PCNS BEGINNING W/
</t>
    </r>
    <r>
      <rPr>
        <sz val="11"/>
        <rFont val="Times New Roman"/>
        <family val="1"/>
      </rPr>
      <t>930</t>
    </r>
  </si>
  <si>
    <r>
      <rPr>
        <sz val="11"/>
        <rFont val="Times New Roman"/>
        <family val="1"/>
      </rPr>
      <t>ARCHITECTURAL DRAFTER IV*</t>
    </r>
  </si>
  <si>
    <r>
      <rPr>
        <sz val="11"/>
        <rFont val="Times New Roman"/>
        <family val="1"/>
      </rPr>
      <t>ARCHITECTURAL DRAFTER III*</t>
    </r>
  </si>
  <si>
    <t>Executive Assistant</t>
  </si>
  <si>
    <t>F</t>
  </si>
  <si>
    <r>
      <rPr>
        <sz val="11"/>
        <rFont val="Times New Roman"/>
        <family val="1"/>
      </rPr>
      <t>CONSTRUCTION PROJECT COORDINATOR III*</t>
    </r>
  </si>
  <si>
    <t>Administrative Assistant IV</t>
  </si>
  <si>
    <t>Mail Service Supervisor</t>
  </si>
  <si>
    <r>
      <rPr>
        <sz val="11"/>
        <rFont val="Times New Roman"/>
        <family val="1"/>
      </rPr>
      <t>PROJECT MANAGER III*</t>
    </r>
  </si>
  <si>
    <t>Administrative Assistant III</t>
  </si>
  <si>
    <t>Mail Service Technician</t>
  </si>
  <si>
    <r>
      <rPr>
        <sz val="11"/>
        <rFont val="Times New Roman"/>
        <family val="1"/>
      </rPr>
      <t>BUILDING CONSTRUCTION INSPECTOR III*</t>
    </r>
  </si>
  <si>
    <r>
      <rPr>
        <sz val="11"/>
        <rFont val="Times New Roman"/>
        <family val="1"/>
      </rPr>
      <t>BCN - ALL PCNS; D of A - ALL PCNS</t>
    </r>
  </si>
  <si>
    <t>Administrative Assistant II</t>
  </si>
  <si>
    <t>Mail Service Clerk I</t>
  </si>
  <si>
    <r>
      <rPr>
        <sz val="11"/>
        <rFont val="Times New Roman"/>
        <family val="1"/>
      </rPr>
      <t xml:space="preserve">BUILDING CONSTRUCTION INSPECTOR IV -
</t>
    </r>
    <r>
      <rPr>
        <sz val="11"/>
        <rFont val="Times New Roman"/>
        <family val="1"/>
      </rPr>
      <t>SUPERVISOR*</t>
    </r>
  </si>
  <si>
    <r>
      <rPr>
        <sz val="11"/>
        <rFont val="Times New Roman"/>
        <family val="1"/>
      </rPr>
      <t>D of A - ALL PCNS</t>
    </r>
  </si>
  <si>
    <t>Administrative Assistant I</t>
  </si>
  <si>
    <t>Mail Service Clerk II</t>
  </si>
  <si>
    <r>
      <rPr>
        <sz val="11"/>
        <rFont val="Times New Roman"/>
        <family val="1"/>
      </rPr>
      <t>CONSTRUCTION PROJECT COORDINATOR II*</t>
    </r>
  </si>
  <si>
    <t>Administrative Aid</t>
  </si>
  <si>
    <t>Student Worker</t>
  </si>
  <si>
    <r>
      <rPr>
        <sz val="11"/>
        <rFont val="Times New Roman"/>
        <family val="1"/>
      </rPr>
      <t>PROJECT MANAGER II*</t>
    </r>
  </si>
  <si>
    <t>Clerical Trainee</t>
  </si>
  <si>
    <t>Supervising Legal Secretary</t>
  </si>
  <si>
    <r>
      <rPr>
        <sz val="11"/>
        <rFont val="Times New Roman"/>
        <family val="1"/>
      </rPr>
      <t>PROJECT MANAGER I*</t>
    </r>
  </si>
  <si>
    <t>Legal Secretary II</t>
  </si>
  <si>
    <r>
      <rPr>
        <sz val="11"/>
        <rFont val="Times New Roman"/>
        <family val="1"/>
      </rPr>
      <t>DEVELOPMENT TECHNICIAN  IV*</t>
    </r>
  </si>
  <si>
    <t>Admissions/Records Assistant IV</t>
  </si>
  <si>
    <t>Legal Office Manager</t>
  </si>
  <si>
    <r>
      <rPr>
        <sz val="11"/>
        <rFont val="Times New Roman"/>
        <family val="1"/>
      </rPr>
      <t>DEVELOPMENT TECHNICIAN III*</t>
    </r>
  </si>
  <si>
    <t>Admissions/Records Assistant III</t>
  </si>
  <si>
    <t>Legal Secretary I</t>
  </si>
  <si>
    <r>
      <rPr>
        <sz val="11"/>
        <rFont val="Times New Roman"/>
        <family val="1"/>
      </rPr>
      <t>DEVELOPMENT TECHNICIAN II*</t>
    </r>
  </si>
  <si>
    <t>Admissions/Records Assistant II</t>
  </si>
  <si>
    <t>Legal Secretary Trainee</t>
  </si>
  <si>
    <r>
      <rPr>
        <sz val="11"/>
        <rFont val="Times New Roman"/>
        <family val="1"/>
      </rPr>
      <t>DEVELOPMENT TECHNICIAN I*</t>
    </r>
  </si>
  <si>
    <t>Admissions/Records Assistant I</t>
  </si>
  <si>
    <r>
      <rPr>
        <sz val="11"/>
        <rFont val="Times New Roman"/>
        <family val="1"/>
      </rPr>
      <t>ELECTRONICS TECHNICIAN II*</t>
    </r>
  </si>
  <si>
    <r>
      <rPr>
        <sz val="11"/>
        <rFont val="Times New Roman"/>
        <family val="1"/>
      </rPr>
      <t>BCN, NDOC - ALL PCNS</t>
    </r>
  </si>
  <si>
    <r>
      <rPr>
        <sz val="11"/>
        <rFont val="Times New Roman"/>
        <family val="1"/>
      </rPr>
      <t>ELECTRONICS TECHNICIAN III*</t>
    </r>
  </si>
  <si>
    <r>
      <rPr>
        <sz val="11"/>
        <rFont val="Times New Roman"/>
        <family val="1"/>
      </rPr>
      <t>ELECTRONICS TECHNICIAN I*</t>
    </r>
  </si>
  <si>
    <r>
      <rPr>
        <sz val="11"/>
        <rFont val="Times New Roman"/>
        <family val="1"/>
      </rPr>
      <t>ACCOUNTANT TECHNICIAN II*</t>
    </r>
  </si>
  <si>
    <r>
      <rPr>
        <sz val="11"/>
        <rFont val="Times New Roman"/>
        <family val="1"/>
      </rPr>
      <t>DPS - PCNS 0030, 4709-1010</t>
    </r>
  </si>
  <si>
    <r>
      <rPr>
        <sz val="11"/>
        <rFont val="Times New Roman"/>
        <family val="1"/>
      </rPr>
      <t>ACCOUNTANT TECHNICIAN I*</t>
    </r>
  </si>
  <si>
    <r>
      <rPr>
        <sz val="11"/>
        <rFont val="Times New Roman"/>
        <family val="1"/>
      </rPr>
      <t>DPS - PCN 4702-30</t>
    </r>
  </si>
  <si>
    <t>Supply Technician IV</t>
  </si>
  <si>
    <r>
      <rPr>
        <sz val="11"/>
        <rFont val="Times New Roman"/>
        <family val="1"/>
      </rPr>
      <t>AUDITOR II*</t>
    </r>
  </si>
  <si>
    <r>
      <rPr>
        <sz val="11"/>
        <rFont val="Times New Roman"/>
        <family val="1"/>
      </rPr>
      <t>DHHS PBH - PCNS 0031, 0033, 0041</t>
    </r>
  </si>
  <si>
    <t>Supply Technician III</t>
  </si>
  <si>
    <r>
      <rPr>
        <sz val="11"/>
        <rFont val="Times New Roman"/>
        <family val="1"/>
      </rPr>
      <t>ADMINISTRATIVE SERVICES OFFICER III*</t>
    </r>
  </si>
  <si>
    <r>
      <rPr>
        <sz val="11"/>
        <rFont val="Times New Roman"/>
        <family val="1"/>
      </rPr>
      <t>DPS – PCN 4709-0023</t>
    </r>
  </si>
  <si>
    <t>Supply Technician II</t>
  </si>
  <si>
    <r>
      <rPr>
        <sz val="11"/>
        <rFont val="Times New Roman"/>
        <family val="1"/>
      </rPr>
      <t>ADMINISTRATIVE SERVICES OFFICER II*</t>
    </r>
  </si>
  <si>
    <r>
      <rPr>
        <sz val="11"/>
        <rFont val="Times New Roman"/>
        <family val="1"/>
      </rPr>
      <t>DPS - PCN 4709-23</t>
    </r>
  </si>
  <si>
    <t>Supply Technician I</t>
  </si>
  <si>
    <r>
      <rPr>
        <sz val="11"/>
        <rFont val="Times New Roman"/>
        <family val="1"/>
      </rPr>
      <t>ADMINISTRATIVE SERVICES OFFICER I*</t>
    </r>
  </si>
  <si>
    <r>
      <rPr>
        <sz val="11"/>
        <rFont val="Times New Roman"/>
        <family val="1"/>
      </rPr>
      <t>DPS - PCN 3743-6</t>
    </r>
  </si>
  <si>
    <t>Supply Assistant</t>
  </si>
  <si>
    <r>
      <rPr>
        <sz val="11"/>
        <rFont val="Times New Roman"/>
        <family val="1"/>
      </rPr>
      <t>TRAINING OFFICER I*</t>
    </r>
  </si>
  <si>
    <r>
      <rPr>
        <sz val="11"/>
        <rFont val="Times New Roman"/>
        <family val="1"/>
      </rPr>
      <t>NDOT - ALL PCNS</t>
    </r>
  </si>
  <si>
    <r>
      <rPr>
        <sz val="11"/>
        <rFont val="Times New Roman"/>
        <family val="1"/>
      </rPr>
      <t>TRAINING OFFICER II*</t>
    </r>
  </si>
  <si>
    <r>
      <rPr>
        <sz val="11"/>
        <rFont val="Times New Roman"/>
        <family val="1"/>
      </rPr>
      <t>DPS - NHP - HAZARDOUS MATERIALS - PCN 5</t>
    </r>
  </si>
  <si>
    <t>Accounting Assistant IV</t>
  </si>
  <si>
    <r>
      <rPr>
        <sz val="11"/>
        <rFont val="Times New Roman"/>
        <family val="1"/>
      </rPr>
      <t>MANAGEMENT ANALYST III*</t>
    </r>
  </si>
  <si>
    <r>
      <rPr>
        <sz val="11"/>
        <rFont val="Times New Roman"/>
        <family val="1"/>
      </rPr>
      <t xml:space="preserve">DPS - PCNS 4709-09025, 4709-3, 4709-
</t>
    </r>
    <r>
      <rPr>
        <sz val="11"/>
        <rFont val="Times New Roman"/>
        <family val="1"/>
      </rPr>
      <t>200, 4709-9015</t>
    </r>
  </si>
  <si>
    <t>Accounting Assistant III</t>
  </si>
  <si>
    <r>
      <rPr>
        <sz val="11"/>
        <rFont val="Times New Roman"/>
        <family val="1"/>
      </rPr>
      <t>MANAGEMENT ANALYST II*</t>
    </r>
  </si>
  <si>
    <r>
      <rPr>
        <sz val="11"/>
        <rFont val="Times New Roman"/>
        <family val="1"/>
      </rPr>
      <t>DPS - PCN 4709-39; TAXI - PCNS 0002, 0078</t>
    </r>
  </si>
  <si>
    <t>Accounting Assistant II</t>
  </si>
  <si>
    <r>
      <rPr>
        <sz val="11"/>
        <rFont val="Times New Roman"/>
        <family val="1"/>
      </rPr>
      <t>MANAGEMENT ANALYST I*</t>
    </r>
  </si>
  <si>
    <r>
      <rPr>
        <sz val="11"/>
        <rFont val="Times New Roman"/>
        <family val="1"/>
      </rPr>
      <t>DPS - PCNS 3743-9, 3743-79, 4709-40</t>
    </r>
  </si>
  <si>
    <t>Accounting Assistant I</t>
  </si>
  <si>
    <r>
      <rPr>
        <sz val="11"/>
        <rFont val="Times New Roman"/>
        <family val="1"/>
      </rPr>
      <t>PROGRAM OFFICER III*</t>
    </r>
  </si>
  <si>
    <r>
      <rPr>
        <sz val="11"/>
        <rFont val="Times New Roman"/>
        <family val="1"/>
      </rPr>
      <t>DHHS PBH - PCN 0038; DPS - PCN 4702-0086; MIL – PCN 4016</t>
    </r>
  </si>
  <si>
    <t>AG Legal Office Manager</t>
  </si>
  <si>
    <r>
      <rPr>
        <sz val="11"/>
        <rFont val="Times New Roman"/>
        <family val="1"/>
      </rPr>
      <t>PROGRAM OFFICER II*</t>
    </r>
  </si>
  <si>
    <r>
      <rPr>
        <sz val="11"/>
        <rFont val="Times New Roman"/>
        <family val="1"/>
      </rPr>
      <t xml:space="preserve">BCN - PCN P0000505; DPS- PCNS 3743-1022, 4701-0950, 4709-19, 4709-
</t>
    </r>
    <r>
      <rPr>
        <sz val="11"/>
        <rFont val="Times New Roman"/>
        <family val="1"/>
      </rPr>
      <t xml:space="preserve">24, 4709-35, 4709-8003, 4709-8012;
</t>
    </r>
    <r>
      <rPr>
        <sz val="11"/>
        <rFont val="Times New Roman"/>
        <family val="1"/>
      </rPr>
      <t>MIL – PCNS 4005, 4009, 4017</t>
    </r>
  </si>
  <si>
    <t>AG Supervising Legal Secretary</t>
  </si>
  <si>
    <r>
      <rPr>
        <sz val="11"/>
        <rFont val="Times New Roman"/>
        <family val="1"/>
      </rPr>
      <t>PROGRAM OFFICER I*</t>
    </r>
  </si>
  <si>
    <r>
      <rPr>
        <sz val="11"/>
        <rFont val="Times New Roman"/>
        <family val="1"/>
      </rPr>
      <t xml:space="preserve">DPS - PCN 3744-82, 4702-322, 4702-
</t>
    </r>
    <r>
      <rPr>
        <sz val="11"/>
        <rFont val="Times New Roman"/>
        <family val="1"/>
      </rPr>
      <t xml:space="preserve">11140, 4709-09026, 4709-8030, 4709-
</t>
    </r>
    <r>
      <rPr>
        <sz val="11"/>
        <rFont val="Times New Roman"/>
        <family val="1"/>
      </rPr>
      <t xml:space="preserve">8036, 4709-8037, 4709-8052, 4709-
</t>
    </r>
    <r>
      <rPr>
        <sz val="11"/>
        <rFont val="Times New Roman"/>
        <family val="1"/>
      </rPr>
      <t xml:space="preserve">9020, 4709-9021; FIRE MARSHAL -
</t>
    </r>
    <r>
      <rPr>
        <sz val="11"/>
        <rFont val="Times New Roman"/>
        <family val="1"/>
      </rPr>
      <t xml:space="preserve">PCNS 4, 106; NDOC - PCNS 3710-
</t>
    </r>
    <r>
      <rPr>
        <sz val="11"/>
        <rFont val="Times New Roman"/>
        <family val="1"/>
      </rPr>
      <t>0064, 3710-0202; BCN - PCNS P0002816, P0000588</t>
    </r>
  </si>
  <si>
    <t>AG Legal Secretary</t>
  </si>
  <si>
    <r>
      <rPr>
        <sz val="11"/>
        <rFont val="Times New Roman"/>
        <family val="1"/>
      </rPr>
      <t>PUBLIC SERVICE INTERN II*</t>
    </r>
  </si>
  <si>
    <r>
      <rPr>
        <sz val="11"/>
        <rFont val="Times New Roman"/>
        <family val="1"/>
      </rPr>
      <t>NDOT - ALL PCNS BEGINNING W/ 940</t>
    </r>
  </si>
  <si>
    <t>AG Legal Secretary Trainee</t>
  </si>
  <si>
    <r>
      <rPr>
        <sz val="11"/>
        <rFont val="Times New Roman"/>
        <family val="1"/>
      </rPr>
      <t>BUSINESS PROCESS ANALYST III*</t>
    </r>
  </si>
  <si>
    <r>
      <rPr>
        <sz val="11"/>
        <rFont val="Times New Roman"/>
        <family val="1"/>
      </rPr>
      <t xml:space="preserve">DPS - PCN 4709-7005, 4709-7014,
</t>
    </r>
    <r>
      <rPr>
        <sz val="11"/>
        <rFont val="Times New Roman"/>
        <family val="1"/>
      </rPr>
      <t>4709-8023</t>
    </r>
  </si>
  <si>
    <r>
      <rPr>
        <sz val="11"/>
        <rFont val="Times New Roman"/>
        <family val="1"/>
      </rPr>
      <t>BUSINESS PROCESS ANALYST II*</t>
    </r>
  </si>
  <si>
    <r>
      <rPr>
        <sz val="11"/>
        <rFont val="Times New Roman"/>
        <family val="1"/>
      </rPr>
      <t xml:space="preserve">DPS - PCNS 4702-0046, 4709-7013,
</t>
    </r>
    <r>
      <rPr>
        <sz val="11"/>
        <rFont val="Times New Roman"/>
        <family val="1"/>
      </rPr>
      <t>4709-8024, 4709-8025</t>
    </r>
  </si>
  <si>
    <t>Food Service Manager III</t>
  </si>
  <si>
    <r>
      <rPr>
        <sz val="11"/>
        <rFont val="Times New Roman"/>
        <family val="1"/>
      </rPr>
      <t>BUSINESS PROCESS ANALYST I*</t>
    </r>
  </si>
  <si>
    <r>
      <rPr>
        <sz val="11"/>
        <rFont val="Times New Roman"/>
        <family val="1"/>
      </rPr>
      <t xml:space="preserve">DPS – PCNS 4709-7010, 4709-7011,
</t>
    </r>
    <r>
      <rPr>
        <sz val="11"/>
        <rFont val="Times New Roman"/>
        <family val="1"/>
      </rPr>
      <t>4709-7012, 4709-7015</t>
    </r>
  </si>
  <si>
    <t>Food Service Manager II</t>
  </si>
  <si>
    <r>
      <rPr>
        <sz val="11"/>
        <rFont val="Times New Roman"/>
        <family val="1"/>
      </rPr>
      <t>PUBLIC SERVICE INTERN I*</t>
    </r>
  </si>
  <si>
    <r>
      <rPr>
        <sz val="11"/>
        <rFont val="Times New Roman"/>
        <family val="1"/>
      </rPr>
      <t xml:space="preserve">MIN - PCNS 09015, 09016, 09017,
</t>
    </r>
    <r>
      <rPr>
        <sz val="11"/>
        <rFont val="Times New Roman"/>
        <family val="1"/>
      </rPr>
      <t>09018, 09019, 09020, 09022, 09023</t>
    </r>
  </si>
  <si>
    <t>Food Service Manager I</t>
  </si>
  <si>
    <r>
      <rPr>
        <sz val="11"/>
        <rFont val="Times New Roman"/>
        <family val="1"/>
      </rPr>
      <t>TRANSPORTATION TECHNICIAN III*</t>
    </r>
  </si>
  <si>
    <r>
      <rPr>
        <sz val="11"/>
        <rFont val="Times New Roman"/>
        <family val="1"/>
      </rPr>
      <t>NDOT - ALL PCNS BEGINNING W/ 805 &amp; 813</t>
    </r>
  </si>
  <si>
    <t>Food Service Cook/Supervisor II</t>
  </si>
  <si>
    <r>
      <rPr>
        <sz val="11"/>
        <rFont val="Times New Roman"/>
        <family val="1"/>
      </rPr>
      <t>TRANSPORTATION TECHNICIAN IV*</t>
    </r>
  </si>
  <si>
    <r>
      <rPr>
        <sz val="11"/>
        <rFont val="Times New Roman"/>
        <family val="1"/>
      </rPr>
      <t xml:space="preserve">NDOT - ALL PCNS BEGINNING W/
</t>
    </r>
    <r>
      <rPr>
        <sz val="11"/>
        <rFont val="Times New Roman"/>
        <family val="1"/>
      </rPr>
      <t>805 &amp; 813</t>
    </r>
  </si>
  <si>
    <t>Food Service Cook/Supervisor I</t>
  </si>
  <si>
    <r>
      <rPr>
        <sz val="11"/>
        <rFont val="Times New Roman"/>
        <family val="1"/>
      </rPr>
      <t>TRANSPORTATION TECHNICIAN II*</t>
    </r>
  </si>
  <si>
    <t>Food Service Cook/Supervisor III</t>
  </si>
  <si>
    <r>
      <rPr>
        <sz val="11"/>
        <rFont val="Times New Roman"/>
        <family val="1"/>
      </rPr>
      <t>TRAFFIC CENTER TECHNICIAN SUPERVISOR</t>
    </r>
  </si>
  <si>
    <t>Food Service Worker II</t>
  </si>
  <si>
    <r>
      <rPr>
        <sz val="11"/>
        <rFont val="Times New Roman"/>
        <family val="1"/>
      </rPr>
      <t>TRAFFIC CENTER TECHNICIAN II</t>
    </r>
  </si>
  <si>
    <t>Food Service Worker I</t>
  </si>
  <si>
    <r>
      <rPr>
        <sz val="11"/>
        <rFont val="Times New Roman"/>
        <family val="1"/>
      </rPr>
      <t>TRAFFIC CENTER TECHNICIAN I</t>
    </r>
  </si>
  <si>
    <t>Laundry Worker II</t>
  </si>
  <si>
    <r>
      <rPr>
        <sz val="11"/>
        <rFont val="Times New Roman"/>
        <family val="1"/>
      </rPr>
      <t>TRAFFIC CENTER TECHNICIAN TRAINEE</t>
    </r>
  </si>
  <si>
    <t>Laundry Worker I</t>
  </si>
  <si>
    <r>
      <rPr>
        <sz val="11"/>
        <rFont val="Times New Roman"/>
        <family val="1"/>
      </rPr>
      <t>STATISTICIAN II*</t>
    </r>
  </si>
  <si>
    <r>
      <rPr>
        <sz val="11"/>
        <rFont val="Times New Roman"/>
        <family val="1"/>
      </rPr>
      <t>DPS - PCN 4709-21</t>
    </r>
  </si>
  <si>
    <t>Driver - Shuttle Bus II</t>
  </si>
  <si>
    <r>
      <rPr>
        <sz val="11"/>
        <rFont val="Times New Roman"/>
        <family val="1"/>
      </rPr>
      <t>CHIEF IT MANAGER*</t>
    </r>
  </si>
  <si>
    <r>
      <rPr>
        <sz val="11"/>
        <rFont val="Times New Roman"/>
        <family val="1"/>
      </rPr>
      <t>NDOT - PCN 016060</t>
    </r>
  </si>
  <si>
    <t>Driver - Shuttle Bus I</t>
  </si>
  <si>
    <r>
      <rPr>
        <sz val="11"/>
        <rFont val="Times New Roman"/>
        <family val="1"/>
      </rPr>
      <t>IT MANAGER III*</t>
    </r>
  </si>
  <si>
    <r>
      <rPr>
        <sz val="11"/>
        <rFont val="Times New Roman"/>
        <family val="1"/>
      </rPr>
      <t>DPS - PCN 4709-0207</t>
    </r>
  </si>
  <si>
    <t>Driver - Van/Automobile</t>
  </si>
  <si>
    <r>
      <rPr>
        <sz val="11"/>
        <rFont val="Times New Roman"/>
        <family val="1"/>
      </rPr>
      <t>IT MANAGER I*</t>
    </r>
  </si>
  <si>
    <r>
      <rPr>
        <sz val="11"/>
        <rFont val="Times New Roman"/>
        <family val="1"/>
      </rPr>
      <t>NDOT - PCN 016065; BCN UNR - PCN P0005682</t>
    </r>
  </si>
  <si>
    <t>Family Support Worker III</t>
  </si>
  <si>
    <r>
      <rPr>
        <sz val="11"/>
        <rFont val="Times New Roman"/>
        <family val="1"/>
      </rPr>
      <t>IT PROFESSIONAL IV*</t>
    </r>
  </si>
  <si>
    <r>
      <rPr>
        <sz val="11"/>
        <rFont val="Times New Roman"/>
        <family val="1"/>
      </rPr>
      <t>DPS - PCN 4709-8032; NDOT - PCNS 016061, 016063</t>
    </r>
  </si>
  <si>
    <t>Family Support Worker II</t>
  </si>
  <si>
    <r>
      <rPr>
        <sz val="11"/>
        <rFont val="Times New Roman"/>
        <family val="1"/>
      </rPr>
      <t>IT PROFESSIONAL III*</t>
    </r>
  </si>
  <si>
    <r>
      <rPr>
        <sz val="11"/>
        <rFont val="Times New Roman"/>
        <family val="1"/>
      </rPr>
      <t xml:space="preserve">DPS - PCNS 4709-0150, 4709-8033;
</t>
    </r>
    <r>
      <rPr>
        <sz val="11"/>
        <rFont val="Times New Roman"/>
        <family val="1"/>
      </rPr>
      <t xml:space="preserve">NDOT - PCNS 016062, 016064, 91001,
</t>
    </r>
    <r>
      <rPr>
        <sz val="11"/>
        <rFont val="Times New Roman"/>
        <family val="1"/>
      </rPr>
      <t>92001, 93002; BCN UNR - ALL FACILITIES SERVICES PCNS</t>
    </r>
  </si>
  <si>
    <t>Family Support Worker I</t>
  </si>
  <si>
    <r>
      <rPr>
        <sz val="11"/>
        <rFont val="Times New Roman"/>
        <family val="1"/>
      </rPr>
      <t>IT PROFESSIONAL II*</t>
    </r>
  </si>
  <si>
    <r>
      <rPr>
        <sz val="11"/>
        <rFont val="Times New Roman"/>
        <family val="1"/>
      </rPr>
      <t xml:space="preserve">NDOT - PCNS 91005, 92002, 93001,
</t>
    </r>
    <r>
      <rPr>
        <sz val="11"/>
        <rFont val="Times New Roman"/>
        <family val="1"/>
      </rPr>
      <t xml:space="preserve">93003, 95001, 96001, 92003, 93005,
</t>
    </r>
    <r>
      <rPr>
        <sz val="11"/>
        <rFont val="Times New Roman"/>
        <family val="1"/>
      </rPr>
      <t>94003; BCN UNR - ALL FACILITIES SERVICES PCNS</t>
    </r>
  </si>
  <si>
    <t>Transportation &amp; Safety Attendant III</t>
  </si>
  <si>
    <r>
      <rPr>
        <sz val="11"/>
        <rFont val="Times New Roman"/>
        <family val="1"/>
      </rPr>
      <t>IT PROFESSIONAL I*</t>
    </r>
  </si>
  <si>
    <r>
      <rPr>
        <sz val="11"/>
        <rFont val="Times New Roman"/>
        <family val="1"/>
      </rPr>
      <t>BCN UNR - ALL FACILITIES SERVICES PCNS</t>
    </r>
  </si>
  <si>
    <t>Transportation &amp; Safety Attendant II</t>
  </si>
  <si>
    <r>
      <rPr>
        <sz val="11"/>
        <rFont val="Times New Roman"/>
        <family val="1"/>
      </rPr>
      <t>IT PROFESSIONAL TRAINEE*</t>
    </r>
  </si>
  <si>
    <t>Transportation &amp; Safety Attendant I</t>
  </si>
  <si>
    <r>
      <rPr>
        <sz val="11"/>
        <rFont val="Times New Roman"/>
        <family val="1"/>
      </rPr>
      <t>HIGHWAY MAINTENANCE MANAGER</t>
    </r>
  </si>
  <si>
    <t>Librarian IV</t>
  </si>
  <si>
    <r>
      <rPr>
        <sz val="11"/>
        <rFont val="Times New Roman"/>
        <family val="1"/>
      </rPr>
      <t>HIGHWAY MAINTENANCE SUPERVISOR II</t>
    </r>
  </si>
  <si>
    <t>Assistant Administrator, State Library Services</t>
  </si>
  <si>
    <r>
      <rPr>
        <sz val="11"/>
        <rFont val="Times New Roman"/>
        <family val="1"/>
      </rPr>
      <t>HIGHWAY MAINTENANCE SUPERVISOR I</t>
    </r>
  </si>
  <si>
    <t>Assistant Administrator, Library &amp; Archives Development</t>
  </si>
  <si>
    <r>
      <rPr>
        <sz val="11"/>
        <rFont val="Times New Roman"/>
        <family val="1"/>
      </rPr>
      <t>HIGHWAY MAINTENANCE WORKER IV</t>
    </r>
  </si>
  <si>
    <t>Librarian III</t>
  </si>
  <si>
    <r>
      <rPr>
        <sz val="11"/>
        <rFont val="Times New Roman"/>
        <family val="1"/>
      </rPr>
      <t>HIGHWAY MAINTENANCE WORKER III</t>
    </r>
  </si>
  <si>
    <t>Librarian II</t>
  </si>
  <si>
    <r>
      <rPr>
        <sz val="11"/>
        <rFont val="Times New Roman"/>
        <family val="1"/>
      </rPr>
      <t>HIGHWAY MAINTENANCE WORKER II</t>
    </r>
  </si>
  <si>
    <t>Librarian I</t>
  </si>
  <si>
    <r>
      <rPr>
        <sz val="11"/>
        <rFont val="Times New Roman"/>
        <family val="1"/>
      </rPr>
      <t>HIGHWAY MAINTENANCE WORKER I</t>
    </r>
  </si>
  <si>
    <t>Library Technician III</t>
  </si>
  <si>
    <r>
      <rPr>
        <sz val="11"/>
        <rFont val="Times New Roman"/>
        <family val="1"/>
      </rPr>
      <t>HIGHWAY CONSTRUCTION AID</t>
    </r>
  </si>
  <si>
    <t>Library Technician II</t>
  </si>
  <si>
    <r>
      <rPr>
        <sz val="11"/>
        <rFont val="Times New Roman"/>
        <family val="1"/>
      </rPr>
      <t>SPECIAL EQUIPMENT OPERATOR III</t>
    </r>
  </si>
  <si>
    <t>Library Assistant III</t>
  </si>
  <si>
    <r>
      <rPr>
        <sz val="11"/>
        <rFont val="Times New Roman"/>
        <family val="1"/>
      </rPr>
      <t>EQUIPMENT OPERATION INSTRUCTOR</t>
    </r>
  </si>
  <si>
    <t>Library Assistant II</t>
  </si>
  <si>
    <r>
      <rPr>
        <sz val="11"/>
        <rFont val="Times New Roman"/>
        <family val="1"/>
      </rPr>
      <t>SPECIAL EQUIPMENT OPERATOR II</t>
    </r>
  </si>
  <si>
    <t>Library Assistant I</t>
  </si>
  <si>
    <r>
      <rPr>
        <sz val="11"/>
        <rFont val="Times New Roman"/>
        <family val="1"/>
      </rPr>
      <t>GROUNDS EQUIPMENT OPERATOR I*</t>
    </r>
  </si>
  <si>
    <t>Library Technician I</t>
  </si>
  <si>
    <r>
      <rPr>
        <sz val="11"/>
        <rFont val="Times New Roman"/>
        <family val="1"/>
      </rPr>
      <t>SEASONAL FORESTRY EQUIPMENT OPERATOR</t>
    </r>
  </si>
  <si>
    <t>Assistant Administrator, Archives &amp; Records</t>
  </si>
  <si>
    <r>
      <rPr>
        <sz val="11"/>
        <rFont val="Times New Roman"/>
        <family val="1"/>
      </rPr>
      <t>DRIVER WAREHOUSE WORKER TRAINEE*</t>
    </r>
  </si>
  <si>
    <r>
      <rPr>
        <sz val="11"/>
        <rFont val="Times New Roman"/>
        <family val="1"/>
      </rPr>
      <t>NDOC - ALL PCNS</t>
    </r>
  </si>
  <si>
    <t>State Records Manager</t>
  </si>
  <si>
    <r>
      <rPr>
        <sz val="11"/>
        <rFont val="Times New Roman"/>
        <family val="1"/>
      </rPr>
      <t>GROUNDS EQUIPMENT OPERATOR II*</t>
    </r>
  </si>
  <si>
    <t>Records Analyst II</t>
  </si>
  <si>
    <r>
      <rPr>
        <sz val="11"/>
        <rFont val="Times New Roman"/>
        <family val="1"/>
      </rPr>
      <t>DRIVER WAREHOUSE WORKER I</t>
    </r>
  </si>
  <si>
    <t>Records Analyst I</t>
  </si>
  <si>
    <r>
      <rPr>
        <sz val="11"/>
        <rFont val="Times New Roman"/>
        <family val="1"/>
      </rPr>
      <t>DRIVER WAREHOUSE WORKER II</t>
    </r>
  </si>
  <si>
    <t>State Archives Manager</t>
  </si>
  <si>
    <r>
      <rPr>
        <sz val="11"/>
        <rFont val="Times New Roman"/>
        <family val="1"/>
      </rPr>
      <t>DRIVER WAREHOUSE SUPERVISOR</t>
    </r>
  </si>
  <si>
    <t>Archivist II</t>
  </si>
  <si>
    <r>
      <rPr>
        <sz val="11"/>
        <rFont val="Times New Roman"/>
        <family val="1"/>
      </rPr>
      <t>HIGHWAY EQUIPMENT MECHANIC SPVR I</t>
    </r>
  </si>
  <si>
    <t>Archivist I</t>
  </si>
  <si>
    <r>
      <rPr>
        <sz val="11"/>
        <rFont val="Times New Roman"/>
        <family val="1"/>
      </rPr>
      <t>HIGHWAY EQUIPMENT MECHANIC III</t>
    </r>
  </si>
  <si>
    <t>Principal</t>
  </si>
  <si>
    <r>
      <rPr>
        <sz val="11"/>
        <rFont val="Times New Roman"/>
        <family val="1"/>
      </rPr>
      <t>HIGHWAY EQUIPMENT MECHANIC II</t>
    </r>
  </si>
  <si>
    <t>Vice Principal</t>
  </si>
  <si>
    <r>
      <rPr>
        <sz val="11"/>
        <rFont val="Times New Roman"/>
        <family val="1"/>
      </rPr>
      <t>HIGHWAY EQUIPMENT MECHANIC I</t>
    </r>
  </si>
  <si>
    <t>Academic Teacher</t>
  </si>
  <si>
    <r>
      <rPr>
        <sz val="11"/>
        <rFont val="Times New Roman"/>
        <family val="1"/>
      </rPr>
      <t>EQUIPMENT MECHANIC IV*</t>
    </r>
  </si>
  <si>
    <r>
      <rPr>
        <sz val="11"/>
        <rFont val="Times New Roman"/>
        <family val="1"/>
      </rPr>
      <t>BCN, DCNR-FORESTRY DIVISION - ALL PCNS</t>
    </r>
  </si>
  <si>
    <t>Vocational Education Instructor</t>
  </si>
  <si>
    <r>
      <rPr>
        <sz val="11"/>
        <rFont val="Times New Roman"/>
        <family val="1"/>
      </rPr>
      <t>EQUIPMENT MECHANIC III*</t>
    </r>
  </si>
  <si>
    <r>
      <rPr>
        <sz val="11"/>
        <rFont val="Times New Roman"/>
        <family val="1"/>
      </rPr>
      <t>BCN, DCNR-FORESTRY DIVISION, NDOC, NDOW - ALL PCNS</t>
    </r>
  </si>
  <si>
    <t>Education &amp; Information Officer</t>
  </si>
  <si>
    <r>
      <rPr>
        <sz val="11"/>
        <rFont val="Times New Roman"/>
        <family val="1"/>
      </rPr>
      <t>EQUIPMENT MECHANIC-IN-TRAINING IV*</t>
    </r>
  </si>
  <si>
    <r>
      <rPr>
        <sz val="11"/>
        <rFont val="Times New Roman"/>
        <family val="1"/>
      </rPr>
      <t>BCN, NDOT - ALL PCNS</t>
    </r>
  </si>
  <si>
    <t>Vocational Habilitation Trainer</t>
  </si>
  <si>
    <r>
      <rPr>
        <sz val="11"/>
        <rFont val="Times New Roman"/>
        <family val="1"/>
      </rPr>
      <t>AUTO BODY WORKER*</t>
    </r>
  </si>
  <si>
    <t>Teacher Assistant I</t>
  </si>
  <si>
    <r>
      <rPr>
        <sz val="11"/>
        <rFont val="Times New Roman"/>
        <family val="1"/>
      </rPr>
      <t>EQUIPMENT MECHANIC-IN-TRAINING III*</t>
    </r>
  </si>
  <si>
    <t>Teacher Assistant II</t>
  </si>
  <si>
    <r>
      <rPr>
        <sz val="11"/>
        <rFont val="Times New Roman"/>
        <family val="1"/>
      </rPr>
      <t>EQUIPMENT MECHANIC-IN-TRAINING II*</t>
    </r>
  </si>
  <si>
    <t>Community Based Instructor IV</t>
  </si>
  <si>
    <r>
      <rPr>
        <sz val="11"/>
        <rFont val="Times New Roman"/>
        <family val="1"/>
      </rPr>
      <t>EQUIPMENT MECHANIC II*</t>
    </r>
  </si>
  <si>
    <r>
      <rPr>
        <sz val="11"/>
        <rFont val="Times New Roman"/>
        <family val="1"/>
      </rPr>
      <t>BCN, DCNR-FORESTRY DIVISION, NDOC, NDOT, NDOW - ALL PCNS</t>
    </r>
  </si>
  <si>
    <t>Correctional Vocational Trainer</t>
  </si>
  <si>
    <t>Community Based Instructor III</t>
  </si>
  <si>
    <r>
      <rPr>
        <sz val="11"/>
        <rFont val="Times New Roman"/>
        <family val="1"/>
      </rPr>
      <t>EQUIPMENT MECHANIC-IN-TRAINING I*</t>
    </r>
  </si>
  <si>
    <t>Community Based Instructor II</t>
  </si>
  <si>
    <r>
      <rPr>
        <sz val="11"/>
        <rFont val="Times New Roman"/>
        <family val="1"/>
      </rPr>
      <t>EQUIPMENT MECHANIC I*</t>
    </r>
  </si>
  <si>
    <t>Community Based Instructor I</t>
  </si>
  <si>
    <r>
      <rPr>
        <sz val="11"/>
        <rFont val="Times New Roman"/>
        <family val="1"/>
      </rPr>
      <t>FLEET SERVICE WORKER IV*</t>
    </r>
  </si>
  <si>
    <t>Child Care Worker II</t>
  </si>
  <si>
    <r>
      <rPr>
        <sz val="11"/>
        <rFont val="Times New Roman"/>
        <family val="1"/>
      </rPr>
      <t>FLEET SERVICE WORKER III*</t>
    </r>
  </si>
  <si>
    <t>Child Care Worker I</t>
  </si>
  <si>
    <r>
      <rPr>
        <sz val="11"/>
        <rFont val="Times New Roman"/>
        <family val="1"/>
      </rPr>
      <t>FLEET SERVICE WORKER II*</t>
    </r>
  </si>
  <si>
    <t>Early Childhood Educator IV</t>
  </si>
  <si>
    <r>
      <rPr>
        <sz val="11"/>
        <rFont val="Times New Roman"/>
        <family val="1"/>
      </rPr>
      <t>FLEET SERVICE WORKER I*</t>
    </r>
  </si>
  <si>
    <t>Early Childhood Educator III</t>
  </si>
  <si>
    <r>
      <rPr>
        <sz val="11"/>
        <rFont val="Times New Roman"/>
        <family val="1"/>
      </rPr>
      <t>AVIATION SERVICES OFFICER</t>
    </r>
  </si>
  <si>
    <t>Early Childhood Educator II</t>
  </si>
  <si>
    <r>
      <rPr>
        <sz val="11"/>
        <rFont val="Times New Roman"/>
        <family val="1"/>
      </rPr>
      <t>CHIEF PILOT</t>
    </r>
  </si>
  <si>
    <t>Early Childhood Educator I</t>
  </si>
  <si>
    <r>
      <rPr>
        <sz val="11"/>
        <rFont val="Times New Roman"/>
        <family val="1"/>
      </rPr>
      <t>PILOT II</t>
    </r>
  </si>
  <si>
    <t>Educator Licensure Director</t>
  </si>
  <si>
    <r>
      <rPr>
        <sz val="11"/>
        <rFont val="Times New Roman"/>
        <family val="1"/>
      </rPr>
      <t>PILOT III</t>
    </r>
  </si>
  <si>
    <t>Education Programs Director</t>
  </si>
  <si>
    <r>
      <rPr>
        <sz val="11"/>
        <rFont val="Times New Roman"/>
        <family val="1"/>
      </rPr>
      <t>AIRCRAFT MAINTENANCE SPECIALIST</t>
    </r>
  </si>
  <si>
    <t>Education Programs Supervisor</t>
  </si>
  <si>
    <r>
      <rPr>
        <sz val="11"/>
        <rFont val="Times New Roman"/>
        <family val="1"/>
      </rPr>
      <t>PILOT I</t>
    </r>
  </si>
  <si>
    <t>Administrator, Commission on Postsecondary Education (C.P.E)</t>
  </si>
  <si>
    <r>
      <rPr>
        <sz val="11"/>
        <rFont val="Times New Roman"/>
        <family val="1"/>
      </rPr>
      <t>HVACR SPECIALIST IV*</t>
    </r>
  </si>
  <si>
    <t>Administrator, Office of Assessments, Data &amp; Accountability</t>
  </si>
  <si>
    <r>
      <rPr>
        <sz val="11"/>
        <rFont val="Times New Roman"/>
        <family val="1"/>
      </rPr>
      <t>HVACR SPECIALIST II*</t>
    </r>
  </si>
  <si>
    <t>Educator Licensing Analyst Trainee</t>
  </si>
  <si>
    <r>
      <rPr>
        <sz val="11"/>
        <rFont val="Times New Roman"/>
        <family val="1"/>
      </rPr>
      <t>HVACR SPECIALIST III*</t>
    </r>
  </si>
  <si>
    <t>Postsecondary Education Specialist</t>
  </si>
  <si>
    <t>Educator Licensing Analyst I</t>
  </si>
  <si>
    <r>
      <rPr>
        <sz val="11"/>
        <rFont val="Times New Roman"/>
        <family val="1"/>
      </rPr>
      <t>WELDER I*</t>
    </r>
  </si>
  <si>
    <r>
      <rPr>
        <sz val="11"/>
        <rFont val="Times New Roman"/>
        <family val="1"/>
      </rPr>
      <t>BCN, NDOC, NDOT - ALL PCNS</t>
    </r>
  </si>
  <si>
    <t>Educator Licensing Analyst II</t>
  </si>
  <si>
    <r>
      <rPr>
        <sz val="11"/>
        <rFont val="Times New Roman"/>
        <family val="1"/>
      </rPr>
      <t>LOCKSMITH I*</t>
    </r>
  </si>
  <si>
    <t>School/Community Nutrition Supervisor</t>
  </si>
  <si>
    <r>
      <rPr>
        <sz val="11"/>
        <rFont val="Times New Roman"/>
        <family val="1"/>
      </rPr>
      <t>HEAT PLANT SPECIALIST II*</t>
    </r>
  </si>
  <si>
    <t>School/Community Nutrition Specialist</t>
  </si>
  <si>
    <r>
      <rPr>
        <sz val="11"/>
        <rFont val="Times New Roman"/>
        <family val="1"/>
      </rPr>
      <t>HVACR SPECIALIST I*</t>
    </r>
  </si>
  <si>
    <t>Education Programs Professional</t>
  </si>
  <si>
    <r>
      <rPr>
        <sz val="11"/>
        <rFont val="Times New Roman"/>
        <family val="1"/>
      </rPr>
      <t>HEAT PLANT SPECIALIST IV*</t>
    </r>
  </si>
  <si>
    <r>
      <rPr>
        <sz val="11"/>
        <rFont val="Times New Roman"/>
        <family val="1"/>
      </rPr>
      <t>CARPENTER I*</t>
    </r>
  </si>
  <si>
    <r>
      <rPr>
        <sz val="11"/>
        <rFont val="Times New Roman"/>
        <family val="1"/>
      </rPr>
      <t>CARPENTER II*</t>
    </r>
  </si>
  <si>
    <t>Literacy Coordinator</t>
  </si>
  <si>
    <r>
      <rPr>
        <sz val="11"/>
        <rFont val="Times New Roman"/>
        <family val="1"/>
      </rPr>
      <t>HEAT PLANT SPECIALIST III*</t>
    </r>
  </si>
  <si>
    <t>Highway Project Manager, RPE</t>
  </si>
  <si>
    <r>
      <rPr>
        <sz val="11"/>
        <rFont val="Times New Roman"/>
        <family val="1"/>
      </rPr>
      <t>ELECTRICIAN I*</t>
    </r>
  </si>
  <si>
    <t>Photogrammetrist/Cartographer V</t>
  </si>
  <si>
    <r>
      <rPr>
        <sz val="11"/>
        <rFont val="Times New Roman"/>
        <family val="1"/>
      </rPr>
      <t>HEAT PLANT SPECIALIST I*</t>
    </r>
  </si>
  <si>
    <t>Photogrammetrist/Cartographer IV</t>
  </si>
  <si>
    <r>
      <rPr>
        <sz val="11"/>
        <rFont val="Times New Roman"/>
        <family val="1"/>
      </rPr>
      <t>PAINTER I*</t>
    </r>
  </si>
  <si>
    <t>Geodesist IV</t>
  </si>
  <si>
    <r>
      <rPr>
        <sz val="11"/>
        <rFont val="Times New Roman"/>
        <family val="1"/>
      </rPr>
      <t>WELDER II*</t>
    </r>
  </si>
  <si>
    <t>Chief Engineer, Plant Operations</t>
  </si>
  <si>
    <r>
      <rPr>
        <sz val="11"/>
        <rFont val="Times New Roman"/>
        <family val="1"/>
      </rPr>
      <t>LOCKSMITH II*</t>
    </r>
  </si>
  <si>
    <t>Contract Compliance Manager</t>
  </si>
  <si>
    <t>Photogrammetrist/Cartographer III</t>
  </si>
  <si>
    <r>
      <rPr>
        <sz val="11"/>
        <rFont val="Times New Roman"/>
        <family val="1"/>
      </rPr>
      <t>PLUMBER I*</t>
    </r>
  </si>
  <si>
    <t>Administrator II, Professional Engineer</t>
  </si>
  <si>
    <t>Geodesist III</t>
  </si>
  <si>
    <r>
      <rPr>
        <sz val="11"/>
        <rFont val="Times New Roman"/>
        <family val="1"/>
      </rPr>
      <t>EVENTS CENTER TECHNICIAN II*</t>
    </r>
  </si>
  <si>
    <r>
      <rPr>
        <sz val="11"/>
        <rFont val="Times New Roman"/>
        <family val="1"/>
      </rPr>
      <t xml:space="preserve">BCN - ALL LAWLOR EVENTS
</t>
    </r>
    <r>
      <rPr>
        <sz val="11"/>
        <rFont val="Times New Roman"/>
        <family val="1"/>
      </rPr>
      <t>CENTER PCNS</t>
    </r>
  </si>
  <si>
    <t>Administrator I, Professional Engineer</t>
  </si>
  <si>
    <t>Geodesist II</t>
  </si>
  <si>
    <r>
      <rPr>
        <sz val="11"/>
        <rFont val="Times New Roman"/>
        <family val="1"/>
      </rPr>
      <t>EVENTS CENTER TECHNICIAN I*</t>
    </r>
  </si>
  <si>
    <t>Manager II, Professional Engineer</t>
  </si>
  <si>
    <t>Photogrammetrist/Cartographer II</t>
  </si>
  <si>
    <r>
      <rPr>
        <sz val="11"/>
        <rFont val="Times New Roman"/>
        <family val="1"/>
      </rPr>
      <t>CARPENTER III*</t>
    </r>
  </si>
  <si>
    <t>Manager I, Professional Engineer</t>
  </si>
  <si>
    <t>Geodesist I</t>
  </si>
  <si>
    <r>
      <rPr>
        <sz val="11"/>
        <rFont val="Times New Roman"/>
        <family val="1"/>
      </rPr>
      <t>MAINTENANCE REPAIR SPECIALIST I*</t>
    </r>
  </si>
  <si>
    <r>
      <rPr>
        <sz val="11"/>
        <rFont val="Times New Roman"/>
        <family val="1"/>
      </rPr>
      <t xml:space="preserve">BCN, NDOC, NDOT, NDOW, NDVS -
</t>
    </r>
    <r>
      <rPr>
        <sz val="11"/>
        <rFont val="Times New Roman"/>
        <family val="1"/>
      </rPr>
      <t>ALL PCNS</t>
    </r>
  </si>
  <si>
    <t>Professional Engineering Specialist, P.E. </t>
  </si>
  <si>
    <t>Photogrammetrist/Cartographer I</t>
  </si>
  <si>
    <r>
      <rPr>
        <sz val="11"/>
        <rFont val="Times New Roman"/>
        <family val="1"/>
      </rPr>
      <t>MAINTENANCE REPAIR SPECIALIST II*</t>
    </r>
  </si>
  <si>
    <r>
      <rPr>
        <sz val="11"/>
        <rFont val="Times New Roman"/>
        <family val="1"/>
      </rPr>
      <t>BCN, NDOC, NDOW - ALL PCNS</t>
    </r>
  </si>
  <si>
    <t>Supervisor, Professional Engineer</t>
  </si>
  <si>
    <r>
      <rPr>
        <sz val="11"/>
        <rFont val="Times New Roman"/>
        <family val="1"/>
      </rPr>
      <t>ELECTRICIAN II*</t>
    </r>
  </si>
  <si>
    <t>Professional Engineer</t>
  </si>
  <si>
    <r>
      <rPr>
        <sz val="11"/>
        <rFont val="Times New Roman"/>
        <family val="1"/>
      </rPr>
      <t>ELECTRICIAN III*</t>
    </r>
  </si>
  <si>
    <t>Supervisor III, Associate Engineer</t>
  </si>
  <si>
    <t>Professional Land Surveyor II</t>
  </si>
  <si>
    <r>
      <rPr>
        <sz val="11"/>
        <rFont val="Times New Roman"/>
        <family val="1"/>
      </rPr>
      <t>PAINTER II*</t>
    </r>
  </si>
  <si>
    <t>Supervisor II, Associate Engineer</t>
  </si>
  <si>
    <r>
      <rPr>
        <sz val="11"/>
        <rFont val="Times New Roman"/>
        <family val="1"/>
      </rPr>
      <t>PAINTER III*</t>
    </r>
  </si>
  <si>
    <t>Supervisor I, Associate Engineer</t>
  </si>
  <si>
    <t>Professional Land Surveyor I</t>
  </si>
  <si>
    <r>
      <rPr>
        <sz val="11"/>
        <rFont val="Times New Roman"/>
        <family val="1"/>
      </rPr>
      <t>PLUMBER II*</t>
    </r>
  </si>
  <si>
    <t>Staff II, Associate Engineer</t>
  </si>
  <si>
    <r>
      <rPr>
        <sz val="11"/>
        <rFont val="Times New Roman"/>
        <family val="1"/>
      </rPr>
      <t>PLUMBER III*</t>
    </r>
  </si>
  <si>
    <t>Staff I, Associate Engineer</t>
  </si>
  <si>
    <r>
      <rPr>
        <sz val="11"/>
        <rFont val="Times New Roman"/>
        <family val="1"/>
      </rPr>
      <t>CRAFT WORKER-IN-TRAINING IV*</t>
    </r>
  </si>
  <si>
    <r>
      <rPr>
        <sz val="11"/>
        <rFont val="Times New Roman"/>
        <family val="1"/>
      </rPr>
      <t>CRAFT WORKER-IN-TRAINING III*</t>
    </r>
  </si>
  <si>
    <r>
      <rPr>
        <sz val="11"/>
        <rFont val="Times New Roman"/>
        <family val="1"/>
      </rPr>
      <t>CRAFT WORKER-IN-TRAINING II*</t>
    </r>
  </si>
  <si>
    <r>
      <rPr>
        <sz val="11"/>
        <rFont val="Times New Roman"/>
        <family val="1"/>
      </rPr>
      <t>CRAFT WORKER-IN-TRAINING I*</t>
    </r>
  </si>
  <si>
    <r>
      <rPr>
        <sz val="11"/>
        <rFont val="Times New Roman"/>
        <family val="1"/>
      </rPr>
      <t>THEATER TECHNICIAN I*</t>
    </r>
  </si>
  <si>
    <t>Seismic Data Technician III</t>
  </si>
  <si>
    <r>
      <rPr>
        <sz val="11"/>
        <rFont val="Times New Roman"/>
        <family val="1"/>
      </rPr>
      <t>THEATER TECHNICIAN II*</t>
    </r>
  </si>
  <si>
    <t>Seismic Data Technician II</t>
  </si>
  <si>
    <r>
      <rPr>
        <sz val="11"/>
        <rFont val="Times New Roman"/>
        <family val="1"/>
      </rPr>
      <t>MAINTENANCE REPAIR AID IV*</t>
    </r>
  </si>
  <si>
    <t>Seismic Data Technician I</t>
  </si>
  <si>
    <r>
      <rPr>
        <sz val="11"/>
        <rFont val="Times New Roman"/>
        <family val="1"/>
      </rPr>
      <t>MAINTENANCE REPAIR AID III*</t>
    </r>
  </si>
  <si>
    <t>Engineering Technician V</t>
  </si>
  <si>
    <r>
      <rPr>
        <sz val="11"/>
        <rFont val="Times New Roman"/>
        <family val="1"/>
      </rPr>
      <t>MAINTENANCE REPAIR AID II*</t>
    </r>
  </si>
  <si>
    <t>Engineering Technician IV</t>
  </si>
  <si>
    <t>Manager II, Right Of Way Survey Services PLS</t>
  </si>
  <si>
    <r>
      <rPr>
        <sz val="11"/>
        <rFont val="Times New Roman"/>
        <family val="1"/>
      </rPr>
      <t>MAINTENANCE REPAIR AID I*</t>
    </r>
  </si>
  <si>
    <t>Engineering Technician III</t>
  </si>
  <si>
    <t>Manager, I, Right Of Way Survey Services</t>
  </si>
  <si>
    <r>
      <rPr>
        <sz val="11"/>
        <rFont val="Times New Roman"/>
        <family val="1"/>
      </rPr>
      <t>MAINTENANCE REPAIR WORKER IV*</t>
    </r>
  </si>
  <si>
    <t>Engineering Technician II</t>
  </si>
  <si>
    <t>Supervisor, Right Of Way Survey Services</t>
  </si>
  <si>
    <r>
      <rPr>
        <sz val="11"/>
        <rFont val="Times New Roman"/>
        <family val="1"/>
      </rPr>
      <t>MAINTENANCE REPAIR WORKER III*</t>
    </r>
  </si>
  <si>
    <t>Engineering Technician I</t>
  </si>
  <si>
    <r>
      <rPr>
        <sz val="11"/>
        <rFont val="Times New Roman"/>
        <family val="1"/>
      </rPr>
      <t>MAINTENANCE REPAIR WORKER II*</t>
    </r>
  </si>
  <si>
    <r>
      <rPr>
        <sz val="11"/>
        <rFont val="Times New Roman"/>
        <family val="1"/>
      </rPr>
      <t>BCN, NDOC, NDVS - ALL PCNS</t>
    </r>
  </si>
  <si>
    <t>Engineering Drafter III</t>
  </si>
  <si>
    <r>
      <rPr>
        <sz val="11"/>
        <rFont val="Times New Roman"/>
        <family val="1"/>
      </rPr>
      <t>MAINTENANCE REPAIR WORKER I*</t>
    </r>
  </si>
  <si>
    <t>Engineering Drafter II</t>
  </si>
  <si>
    <r>
      <rPr>
        <sz val="11"/>
        <rFont val="Times New Roman"/>
        <family val="1"/>
      </rPr>
      <t>WASTEWATER TREATMENT OPERATOR II*</t>
    </r>
  </si>
  <si>
    <t>Engineering Drafter I</t>
  </si>
  <si>
    <r>
      <rPr>
        <sz val="11"/>
        <rFont val="Times New Roman"/>
        <family val="1"/>
      </rPr>
      <t>WASTEWATER TREATMENT OPERATOR I*</t>
    </r>
  </si>
  <si>
    <r>
      <rPr>
        <sz val="11"/>
        <rFont val="Times New Roman"/>
        <family val="1"/>
      </rPr>
      <t>NATIONAL GUARD RANGE SPECIALIST</t>
    </r>
  </si>
  <si>
    <r>
      <rPr>
        <sz val="11"/>
        <rFont val="Times New Roman"/>
        <family val="1"/>
      </rPr>
      <t>MIL – PCN 103</t>
    </r>
  </si>
  <si>
    <t>GIS Analyst Trainee</t>
  </si>
  <si>
    <r>
      <rPr>
        <sz val="11"/>
        <rFont val="Times New Roman"/>
        <family val="1"/>
      </rPr>
      <t>RANCH MANAGER*</t>
    </r>
  </si>
  <si>
    <r>
      <rPr>
        <sz val="11"/>
        <rFont val="Times New Roman"/>
        <family val="1"/>
      </rPr>
      <t>BCN UNR - PCN P0001268</t>
    </r>
  </si>
  <si>
    <t>GIS Analyst I</t>
  </si>
  <si>
    <r>
      <rPr>
        <sz val="11"/>
        <rFont val="Times New Roman"/>
        <family val="1"/>
      </rPr>
      <t>MEAT PLANT TECHNICIAN TRAINEE</t>
    </r>
  </si>
  <si>
    <t>GIS Analyst II</t>
  </si>
  <si>
    <r>
      <rPr>
        <sz val="11"/>
        <rFont val="Times New Roman"/>
        <family val="1"/>
      </rPr>
      <t>MEAT PLANT TECHNICIAN I</t>
    </r>
  </si>
  <si>
    <t>GIS Analyst III</t>
  </si>
  <si>
    <r>
      <rPr>
        <sz val="11"/>
        <rFont val="Times New Roman"/>
        <family val="1"/>
      </rPr>
      <t>MEAT PLANT TECHNICIAN II</t>
    </r>
  </si>
  <si>
    <t>GIS Analyst IV</t>
  </si>
  <si>
    <r>
      <rPr>
        <sz val="11"/>
        <rFont val="Times New Roman"/>
        <family val="1"/>
      </rPr>
      <t>MEAT PLANT SUPERVISOR</t>
    </r>
  </si>
  <si>
    <t>Architectural/Engineering Drafter III</t>
  </si>
  <si>
    <r>
      <rPr>
        <sz val="11"/>
        <rFont val="Times New Roman"/>
        <family val="1"/>
      </rPr>
      <t>MEAT PLANT MANAGER</t>
    </r>
  </si>
  <si>
    <t>Architectural/Engineering Drafter II</t>
  </si>
  <si>
    <r>
      <rPr>
        <sz val="11"/>
        <rFont val="Times New Roman"/>
        <family val="1"/>
      </rPr>
      <t>FACILITY MANAGER*</t>
    </r>
  </si>
  <si>
    <t>Architectural/Engineering Drafter I</t>
  </si>
  <si>
    <r>
      <rPr>
        <sz val="11"/>
        <rFont val="Times New Roman"/>
        <family val="1"/>
      </rPr>
      <t>FACILITY SUPERVISOR III*</t>
    </r>
  </si>
  <si>
    <t>Cartographic/Graphics Technician IV</t>
  </si>
  <si>
    <r>
      <rPr>
        <sz val="11"/>
        <rFont val="Times New Roman"/>
        <family val="1"/>
      </rPr>
      <t>FACILITY SUPERVISOR II*</t>
    </r>
  </si>
  <si>
    <r>
      <rPr>
        <sz val="11"/>
        <rFont val="Times New Roman"/>
        <family val="1"/>
      </rPr>
      <t>BCN, D of A PW – 0202, NDOC - ALL PCNS, NDOT - PCN 302001</t>
    </r>
  </si>
  <si>
    <t>Cartographic/Graphics Technician III</t>
  </si>
  <si>
    <r>
      <rPr>
        <sz val="11"/>
        <rFont val="Times New Roman"/>
        <family val="1"/>
      </rPr>
      <t>GROUNDS SUPERVISOR III*</t>
    </r>
  </si>
  <si>
    <t>Cartographic/Graphics Technician  II</t>
  </si>
  <si>
    <r>
      <rPr>
        <sz val="11"/>
        <rFont val="Times New Roman"/>
        <family val="1"/>
      </rPr>
      <t>FACILITY SUPERVISOR I*</t>
    </r>
  </si>
  <si>
    <r>
      <rPr>
        <sz val="11"/>
        <rFont val="Times New Roman"/>
        <family val="1"/>
      </rPr>
      <t>BCN, D of A PW – 0119, NDOC - ALL PCNS</t>
    </r>
  </si>
  <si>
    <t>Cartographic/Graphics Technician   I</t>
  </si>
  <si>
    <r>
      <rPr>
        <sz val="11"/>
        <rFont val="Times New Roman"/>
        <family val="1"/>
      </rPr>
      <t>CUSTODIAL SUPERVISOR IV*</t>
    </r>
  </si>
  <si>
    <r>
      <rPr>
        <sz val="11"/>
        <rFont val="Times New Roman"/>
        <family val="1"/>
      </rPr>
      <t>CUSTODIAL SUPERVISOR III*</t>
    </r>
  </si>
  <si>
    <r>
      <rPr>
        <sz val="11"/>
        <rFont val="Times New Roman"/>
        <family val="1"/>
      </rPr>
      <t>GROUNDS SUPERVISOR II*</t>
    </r>
  </si>
  <si>
    <r>
      <rPr>
        <sz val="11"/>
        <rFont val="Times New Roman"/>
        <family val="1"/>
      </rPr>
      <t>CUSTODIAL SUPERVISOR II*</t>
    </r>
  </si>
  <si>
    <t>Chief, Hearings Section</t>
  </si>
  <si>
    <r>
      <rPr>
        <sz val="11"/>
        <rFont val="Times New Roman"/>
        <family val="1"/>
      </rPr>
      <t>CUSTODIAL SUPERVISOR I*</t>
    </r>
  </si>
  <si>
    <t>Project Manager III</t>
  </si>
  <si>
    <r>
      <rPr>
        <sz val="11"/>
        <rFont val="Times New Roman"/>
        <family val="1"/>
      </rPr>
      <t>GROUNDS SUPERVISOR I*</t>
    </r>
  </si>
  <si>
    <t>Project Manager II</t>
  </si>
  <si>
    <r>
      <rPr>
        <sz val="11"/>
        <rFont val="Times New Roman"/>
        <family val="1"/>
      </rPr>
      <t xml:space="preserve">GROUNDS MAINTENANCE WORKER V -
</t>
    </r>
    <r>
      <rPr>
        <sz val="11"/>
        <rFont val="Times New Roman"/>
        <family val="1"/>
      </rPr>
      <t>IRRIGATION*</t>
    </r>
  </si>
  <si>
    <t>Project Manager I</t>
  </si>
  <si>
    <r>
      <rPr>
        <sz val="11"/>
        <rFont val="Times New Roman"/>
        <family val="1"/>
      </rPr>
      <t>CUSTODIAL WORKER II*</t>
    </r>
  </si>
  <si>
    <t>Energy Efficiency Manager</t>
  </si>
  <si>
    <t>Land Use Planner II</t>
  </si>
  <si>
    <r>
      <rPr>
        <sz val="11"/>
        <rFont val="Times New Roman"/>
        <family val="1"/>
      </rPr>
      <t xml:space="preserve">GROUNDS MAINTENANCE WORKER V –
</t>
    </r>
    <r>
      <rPr>
        <sz val="11"/>
        <rFont val="Times New Roman"/>
        <family val="1"/>
      </rPr>
      <t>GROUNDS SERVICES*</t>
    </r>
  </si>
  <si>
    <t>Climate and Energy Specialist</t>
  </si>
  <si>
    <t>Chief, Hydrology Section</t>
  </si>
  <si>
    <r>
      <rPr>
        <sz val="11"/>
        <rFont val="Times New Roman"/>
        <family val="1"/>
      </rPr>
      <t>GROUNDS MAINTENANCE WORKER IV*</t>
    </r>
  </si>
  <si>
    <t>State Public Works Energy Efficiency Specialist</t>
  </si>
  <si>
    <t>Chief Of Planning &amp; Development</t>
  </si>
  <si>
    <r>
      <rPr>
        <sz val="11"/>
        <rFont val="Times New Roman"/>
        <family val="1"/>
      </rPr>
      <t>CUSTODIAL WORKER I*</t>
    </r>
  </si>
  <si>
    <t>Construction Project Coordinator III</t>
  </si>
  <si>
    <t>Chief, Water Planning &amp; Drought Resiliency</t>
  </si>
  <si>
    <r>
      <rPr>
        <sz val="11"/>
        <rFont val="Times New Roman"/>
        <family val="1"/>
      </rPr>
      <t>GROUNDS MAINTENANCE WORKER III*</t>
    </r>
  </si>
  <si>
    <t>Construction Project Coordinator II</t>
  </si>
  <si>
    <t>Land Use Planner I</t>
  </si>
  <si>
    <r>
      <rPr>
        <sz val="11"/>
        <rFont val="Times New Roman"/>
        <family val="1"/>
      </rPr>
      <t>FACILITY ATTENDANT*</t>
    </r>
  </si>
  <si>
    <t>Construction Project Coordinator I</t>
  </si>
  <si>
    <t>Park &amp; Recreation Program Manager</t>
  </si>
  <si>
    <r>
      <rPr>
        <sz val="11"/>
        <rFont val="Times New Roman"/>
        <family val="1"/>
      </rPr>
      <t>GROUNDS MAINTENANCE WORKER II*</t>
    </r>
  </si>
  <si>
    <t>Chief Building Inspector</t>
  </si>
  <si>
    <t>Landscape Architect Supervisor</t>
  </si>
  <si>
    <r>
      <rPr>
        <sz val="11"/>
        <rFont val="Times New Roman"/>
        <family val="1"/>
      </rPr>
      <t>GROUNDS MAINTENANCE WORKER I*</t>
    </r>
  </si>
  <si>
    <t>Building Construction Inspector IV - Supervisor</t>
  </si>
  <si>
    <t>Landscape Architect</t>
  </si>
  <si>
    <r>
      <rPr>
        <sz val="11"/>
        <rFont val="Times New Roman"/>
        <family val="1"/>
      </rPr>
      <t>PSYCHOLOGIST IV*</t>
    </r>
  </si>
  <si>
    <t>Building Construction Inspector IV - Plans Examiner</t>
  </si>
  <si>
    <t>Landscape Architect's Assistant II</t>
  </si>
  <si>
    <r>
      <rPr>
        <sz val="11"/>
        <rFont val="Times New Roman"/>
        <family val="1"/>
      </rPr>
      <t>PSYCHOLOGIST III*</t>
    </r>
  </si>
  <si>
    <t>Building Construction Inspector III</t>
  </si>
  <si>
    <t>Landscape Architect's Assistant I</t>
  </si>
  <si>
    <r>
      <rPr>
        <sz val="11"/>
        <rFont val="Times New Roman"/>
        <family val="1"/>
      </rPr>
      <t>PSYCHOLOGIST II*</t>
    </r>
  </si>
  <si>
    <t>Building Construction Inspector II</t>
  </si>
  <si>
    <r>
      <rPr>
        <sz val="11"/>
        <rFont val="Times New Roman"/>
        <family val="1"/>
      </rPr>
      <t>MENTAL HEALTH COUNSELOR II*</t>
    </r>
  </si>
  <si>
    <t>Building Construction Inspector I</t>
  </si>
  <si>
    <r>
      <rPr>
        <sz val="11"/>
        <rFont val="Times New Roman"/>
        <family val="1"/>
      </rPr>
      <t>MENTAL HEALTH COUNSELOR I*</t>
    </r>
  </si>
  <si>
    <t>Deputy Administrator, Regulatory Agency (DCNR)</t>
  </si>
  <si>
    <r>
      <rPr>
        <sz val="11"/>
        <rFont val="Times New Roman"/>
        <family val="1"/>
      </rPr>
      <t>PSYCHOLOGIST I*</t>
    </r>
  </si>
  <si>
    <t>Chief, Environmental Programs</t>
  </si>
  <si>
    <r>
      <rPr>
        <sz val="11"/>
        <rFont val="Times New Roman"/>
        <family val="1"/>
      </rPr>
      <t>CLINICAL SOCIAL WORKER II*</t>
    </r>
  </si>
  <si>
    <r>
      <rPr>
        <sz val="11"/>
        <rFont val="Times New Roman"/>
        <family val="1"/>
      </rPr>
      <t>TREATMENT HOME SUPERVISOR</t>
    </r>
  </si>
  <si>
    <t>Chief of Planning &amp; Development</t>
  </si>
  <si>
    <r>
      <rPr>
        <sz val="11"/>
        <rFont val="Times New Roman"/>
        <family val="1"/>
      </rPr>
      <t>TREATMENT HOME PROVIDER</t>
    </r>
  </si>
  <si>
    <r>
      <rPr>
        <sz val="11"/>
        <rFont val="Times New Roman"/>
        <family val="1"/>
      </rPr>
      <t>CLINICAL SOCIAL WORKER I*</t>
    </r>
  </si>
  <si>
    <t>Manager II, Right of Way Survey Services PLS</t>
  </si>
  <si>
    <r>
      <rPr>
        <sz val="11"/>
        <rFont val="Times New Roman"/>
        <family val="1"/>
      </rPr>
      <t>CLINICAL SOCIAL WORKER III*</t>
    </r>
  </si>
  <si>
    <t>Manager, I, Right of Way Survey Services</t>
  </si>
  <si>
    <r>
      <rPr>
        <sz val="11"/>
        <rFont val="Times New Roman"/>
        <family val="1"/>
      </rPr>
      <t>PSYCHOMETRIST *</t>
    </r>
  </si>
  <si>
    <t>Supervisor, Right of Way Survey Services</t>
  </si>
  <si>
    <r>
      <rPr>
        <sz val="11"/>
        <rFont val="Times New Roman"/>
        <family val="1"/>
      </rPr>
      <t>HEALTH PROGRAM MANAGER II*</t>
    </r>
  </si>
  <si>
    <r>
      <rPr>
        <sz val="11"/>
        <rFont val="Times New Roman"/>
        <family val="1"/>
      </rPr>
      <t>DHHS PBH - PCN 0037</t>
    </r>
  </si>
  <si>
    <r>
      <rPr>
        <sz val="11"/>
        <rFont val="Times New Roman"/>
        <family val="1"/>
      </rPr>
      <t>MID-LEVEL MEDICAL PRACTITIONER*</t>
    </r>
  </si>
  <si>
    <r>
      <rPr>
        <sz val="11"/>
        <rFont val="Times New Roman"/>
        <family val="1"/>
      </rPr>
      <t>DHHS, NDOC - ALL PCNS</t>
    </r>
  </si>
  <si>
    <r>
      <rPr>
        <sz val="11"/>
        <rFont val="Times New Roman"/>
        <family val="1"/>
      </rPr>
      <t>QUALITY ASSURANCE SPECIALIST I*</t>
    </r>
  </si>
  <si>
    <r>
      <rPr>
        <sz val="11"/>
        <rFont val="Times New Roman"/>
        <family val="1"/>
      </rPr>
      <t>NDVS - ALL PCNS</t>
    </r>
  </si>
  <si>
    <r>
      <rPr>
        <sz val="11"/>
        <rFont val="Times New Roman"/>
        <family val="1"/>
      </rPr>
      <t>DENTAL CLINIC SUPERVISOR*</t>
    </r>
  </si>
  <si>
    <r>
      <rPr>
        <sz val="11"/>
        <rFont val="Times New Roman"/>
        <family val="1"/>
      </rPr>
      <t>UNLV - ALL PCNS</t>
    </r>
  </si>
  <si>
    <r>
      <rPr>
        <sz val="11"/>
        <rFont val="Times New Roman"/>
        <family val="1"/>
      </rPr>
      <t>DENTAL ASSISTANT III*</t>
    </r>
  </si>
  <si>
    <r>
      <rPr>
        <sz val="11"/>
        <rFont val="Times New Roman"/>
        <family val="1"/>
      </rPr>
      <t>NDOC, UNLV - ALL PCNS</t>
    </r>
  </si>
  <si>
    <r>
      <rPr>
        <sz val="11"/>
        <rFont val="Times New Roman"/>
        <family val="1"/>
      </rPr>
      <t>DENTAL ASSISTANT II*</t>
    </r>
  </si>
  <si>
    <r>
      <rPr>
        <sz val="11"/>
        <rFont val="Times New Roman"/>
        <family val="1"/>
      </rPr>
      <t>DENTAL ASSISTANT I*</t>
    </r>
  </si>
  <si>
    <r>
      <rPr>
        <sz val="11"/>
        <rFont val="Times New Roman"/>
        <family val="1"/>
      </rPr>
      <t>DIRECTOR, NURSING SERVICES II*</t>
    </r>
  </si>
  <si>
    <r>
      <rPr>
        <sz val="11"/>
        <rFont val="Times New Roman"/>
        <family val="1"/>
      </rPr>
      <t xml:space="preserve">DHHS, NDOC - ALL PCNS, NDVS -
</t>
    </r>
    <r>
      <rPr>
        <sz val="11"/>
        <rFont val="Times New Roman"/>
        <family val="1"/>
      </rPr>
      <t>ALL PCNS</t>
    </r>
  </si>
  <si>
    <t>Communications System Manager</t>
  </si>
  <si>
    <r>
      <rPr>
        <sz val="11"/>
        <rFont val="Times New Roman"/>
        <family val="1"/>
      </rPr>
      <t>DIRECTOR, NURSING SERVICES I*</t>
    </r>
  </si>
  <si>
    <t>Digital Telecommunications Supervisor</t>
  </si>
  <si>
    <r>
      <rPr>
        <sz val="11"/>
        <rFont val="Times New Roman"/>
        <family val="1"/>
      </rPr>
      <t>PSYCHIATRIC NURSE III*</t>
    </r>
  </si>
  <si>
    <t>Development Technician IV</t>
  </si>
  <si>
    <t>Telecommunications Coordinator I</t>
  </si>
  <si>
    <r>
      <rPr>
        <sz val="11"/>
        <rFont val="Times New Roman"/>
        <family val="1"/>
      </rPr>
      <t>PSYCHIATRIC NURSE IV*</t>
    </r>
  </si>
  <si>
    <t>Development Technician III</t>
  </si>
  <si>
    <t>Digital Telecommunications Specialist II</t>
  </si>
  <si>
    <r>
      <rPr>
        <sz val="11"/>
        <rFont val="Times New Roman"/>
        <family val="1"/>
      </rPr>
      <t>PSYCHIATRIC NURSE II*</t>
    </r>
  </si>
  <si>
    <t>Development Technician II</t>
  </si>
  <si>
    <r>
      <rPr>
        <sz val="11"/>
        <rFont val="Times New Roman"/>
        <family val="1"/>
      </rPr>
      <t>PSYCHIATRIC NURSE I*</t>
    </r>
  </si>
  <si>
    <t>Development Technician I</t>
  </si>
  <si>
    <t>Digital Telecommunications Specialist I</t>
  </si>
  <si>
    <r>
      <rPr>
        <sz val="11"/>
        <rFont val="Times New Roman"/>
        <family val="1"/>
      </rPr>
      <t>CHIEF OF NURSING SERVICES*</t>
    </r>
  </si>
  <si>
    <t>Electronics Technician IV</t>
  </si>
  <si>
    <t>Telecommunications Coordinator II</t>
  </si>
  <si>
    <r>
      <rPr>
        <sz val="11"/>
        <rFont val="Times New Roman"/>
        <family val="1"/>
      </rPr>
      <t>CORRECTIONAL NURSE III*</t>
    </r>
  </si>
  <si>
    <t>Electronics Technician III</t>
  </si>
  <si>
    <t>Communications System Specialist I</t>
  </si>
  <si>
    <r>
      <rPr>
        <sz val="11"/>
        <rFont val="Times New Roman"/>
        <family val="1"/>
      </rPr>
      <t>CORRECTIONAL NURSE II*</t>
    </r>
  </si>
  <si>
    <t>Electronics Technician II</t>
  </si>
  <si>
    <t>Communications System Supervisor</t>
  </si>
  <si>
    <r>
      <rPr>
        <sz val="11"/>
        <rFont val="Times New Roman"/>
        <family val="1"/>
      </rPr>
      <t>CORRECTIONAL NURSE I*</t>
    </r>
  </si>
  <si>
    <t>Electronics Technician I</t>
  </si>
  <si>
    <t>Communications System Specialist II</t>
  </si>
  <si>
    <r>
      <rPr>
        <sz val="11"/>
        <rFont val="Times New Roman"/>
        <family val="1"/>
      </rPr>
      <t>MENTAL HEALTH TECHNICIAN IV*</t>
    </r>
  </si>
  <si>
    <r>
      <rPr>
        <sz val="11"/>
        <rFont val="Times New Roman"/>
        <family val="1"/>
      </rPr>
      <t>DHHS - ALL PCNS</t>
    </r>
  </si>
  <si>
    <r>
      <rPr>
        <sz val="11"/>
        <rFont val="Times New Roman"/>
        <family val="1"/>
      </rPr>
      <t>DEVELOPMENTAL SUPPORT TECH IV*</t>
    </r>
  </si>
  <si>
    <t>Communications System Specialist III</t>
  </si>
  <si>
    <r>
      <rPr>
        <sz val="11"/>
        <rFont val="Times New Roman"/>
        <family val="1"/>
      </rPr>
      <t>MENTAL HEALTH TECHNICIAN III*</t>
    </r>
  </si>
  <si>
    <r>
      <rPr>
        <sz val="11"/>
        <rFont val="Times New Roman"/>
        <family val="1"/>
      </rPr>
      <t>DEVELOPMENTAL SUPPORT TECH III*</t>
    </r>
  </si>
  <si>
    <r>
      <rPr>
        <sz val="11"/>
        <rFont val="Times New Roman"/>
        <family val="1"/>
      </rPr>
      <t>REGISTERED NURSE V*</t>
    </r>
  </si>
  <si>
    <r>
      <rPr>
        <sz val="11"/>
        <rFont val="Times New Roman"/>
        <family val="1"/>
      </rPr>
      <t>REGISTERED NURSE IV*</t>
    </r>
  </si>
  <si>
    <r>
      <rPr>
        <sz val="11"/>
        <rFont val="Times New Roman"/>
        <family val="1"/>
      </rPr>
      <t>MENTAL HEALTH TECHNICIAN II*</t>
    </r>
  </si>
  <si>
    <r>
      <rPr>
        <sz val="11"/>
        <rFont val="Times New Roman"/>
        <family val="1"/>
      </rPr>
      <t>DEVELOPMENTAL SUPPORT TECH II*</t>
    </r>
  </si>
  <si>
    <t>Accountant II (ACFR)</t>
  </si>
  <si>
    <r>
      <rPr>
        <sz val="11"/>
        <rFont val="Times New Roman"/>
        <family val="1"/>
      </rPr>
      <t>NURSE I*</t>
    </r>
  </si>
  <si>
    <r>
      <rPr>
        <sz val="11"/>
        <rFont val="Times New Roman"/>
        <family val="1"/>
      </rPr>
      <t>DHHS, NDOC, NDVS - ALL PCNS</t>
    </r>
  </si>
  <si>
    <t>Accountant I (ACFR)</t>
  </si>
  <si>
    <r>
      <rPr>
        <sz val="11"/>
        <rFont val="Times New Roman"/>
        <family val="1"/>
      </rPr>
      <t>REGISTERED NURSE II*</t>
    </r>
  </si>
  <si>
    <t>Chief Accountant</t>
  </si>
  <si>
    <r>
      <rPr>
        <sz val="11"/>
        <rFont val="Times New Roman"/>
        <family val="1"/>
      </rPr>
      <t>LICENSED PRACTICAL NURSE II*</t>
    </r>
  </si>
  <si>
    <t>Division Chief, Retirement</t>
  </si>
  <si>
    <r>
      <rPr>
        <sz val="11"/>
        <rFont val="Times New Roman"/>
        <family val="1"/>
      </rPr>
      <t>LICENSED PRACTICAL NURSE III*</t>
    </r>
  </si>
  <si>
    <r>
      <rPr>
        <sz val="11"/>
        <rFont val="Times New Roman"/>
        <family val="1"/>
      </rPr>
      <t>DHHS, NDOC - ALL PCNS, NDVS – ALL PCNS</t>
    </r>
  </si>
  <si>
    <t>Retirement Examiner I</t>
  </si>
  <si>
    <r>
      <rPr>
        <sz val="11"/>
        <rFont val="Times New Roman"/>
        <family val="1"/>
      </rPr>
      <t>LICENSED PRACTICAL NURSE I*</t>
    </r>
  </si>
  <si>
    <r>
      <rPr>
        <sz val="11"/>
        <rFont val="Times New Roman"/>
        <family val="1"/>
      </rPr>
      <t>DHHS, MIL – PCN 4023, NDOC - ALL PCNS, NDVS – ALL PCNS</t>
    </r>
  </si>
  <si>
    <t>Accountant III</t>
  </si>
  <si>
    <t>Retirement Technician</t>
  </si>
  <si>
    <r>
      <rPr>
        <sz val="11"/>
        <rFont val="Times New Roman"/>
        <family val="1"/>
      </rPr>
      <t>MENTAL HEALTH TECHNICIAN I*</t>
    </r>
  </si>
  <si>
    <t>Accountant II</t>
  </si>
  <si>
    <t>Retirement Examiner II</t>
  </si>
  <si>
    <r>
      <rPr>
        <sz val="11"/>
        <rFont val="Times New Roman"/>
        <family val="1"/>
      </rPr>
      <t>DEVELOPMENTAL SUPPORT TECH I*</t>
    </r>
  </si>
  <si>
    <t>Accountant I</t>
  </si>
  <si>
    <r>
      <rPr>
        <sz val="11"/>
        <rFont val="Times New Roman"/>
        <family val="1"/>
      </rPr>
      <t>CERTIFIED NURSING ASSISTANT III*</t>
    </r>
  </si>
  <si>
    <t>Accountant Technician III</t>
  </si>
  <si>
    <r>
      <rPr>
        <sz val="11"/>
        <rFont val="Times New Roman"/>
        <family val="1"/>
      </rPr>
      <t>CERTIFIED NURSING ASSISTANT II*</t>
    </r>
  </si>
  <si>
    <r>
      <rPr>
        <sz val="11"/>
        <rFont val="Times New Roman"/>
        <family val="1"/>
      </rPr>
      <t>NDOC, NDVS - ALL PCNS</t>
    </r>
  </si>
  <si>
    <t>Accountant Technician II</t>
  </si>
  <si>
    <r>
      <rPr>
        <sz val="11"/>
        <rFont val="Times New Roman"/>
        <family val="1"/>
      </rPr>
      <t>NURSING ASSISTANT TRAINEE*</t>
    </r>
  </si>
  <si>
    <t>Accountant Technician I</t>
  </si>
  <si>
    <t>Audit Manager</t>
  </si>
  <si>
    <r>
      <rPr>
        <sz val="11"/>
        <rFont val="Times New Roman"/>
        <family val="1"/>
      </rPr>
      <t>CERTIFIED NURSING ASSISTANT I*</t>
    </r>
  </si>
  <si>
    <r>
      <rPr>
        <sz val="11"/>
        <rFont val="Times New Roman"/>
        <family val="1"/>
      </rPr>
      <t>COMMUNITY HEALTH NURSE IV*</t>
    </r>
  </si>
  <si>
    <t>Audit Supervisor</t>
  </si>
  <si>
    <r>
      <rPr>
        <sz val="11"/>
        <rFont val="Times New Roman"/>
        <family val="1"/>
      </rPr>
      <t>COMMUNITY HEALTH NURSE III*</t>
    </r>
  </si>
  <si>
    <t>Auditor III</t>
  </si>
  <si>
    <r>
      <rPr>
        <sz val="11"/>
        <rFont val="Times New Roman"/>
        <family val="1"/>
      </rPr>
      <t>COMMUNITY HEALTH NURSE II*</t>
    </r>
  </si>
  <si>
    <t>Auditor II</t>
  </si>
  <si>
    <r>
      <rPr>
        <sz val="11"/>
        <rFont val="Times New Roman"/>
        <family val="1"/>
      </rPr>
      <t>COMMUNITY HEALTH NURSE I*</t>
    </r>
  </si>
  <si>
    <t>Auditor I</t>
  </si>
  <si>
    <r>
      <rPr>
        <sz val="11"/>
        <rFont val="Times New Roman"/>
        <family val="1"/>
      </rPr>
      <t>REGISTERED NURSE, BBYCA*</t>
    </r>
  </si>
  <si>
    <r>
      <rPr>
        <sz val="11"/>
        <rFont val="Times New Roman"/>
        <family val="1"/>
      </rPr>
      <t>MIL – PCN 4022</t>
    </r>
  </si>
  <si>
    <t>Securities Registration Examiner</t>
  </si>
  <si>
    <r>
      <rPr>
        <sz val="11"/>
        <rFont val="Times New Roman"/>
        <family val="1"/>
      </rPr>
      <t>ENVIRONMENTAL SCIENTIST II*</t>
    </r>
  </si>
  <si>
    <r>
      <rPr>
        <sz val="11"/>
        <rFont val="Times New Roman"/>
        <family val="1"/>
      </rPr>
      <t>NDOT - PCNS 018012, 018013</t>
    </r>
  </si>
  <si>
    <t>Mortgage Lending Examiner III</t>
  </si>
  <si>
    <r>
      <rPr>
        <sz val="11"/>
        <rFont val="Times New Roman"/>
        <family val="1"/>
      </rPr>
      <t>CANNABIS PROGRAM SUPERVISOR</t>
    </r>
  </si>
  <si>
    <t>Mortgage Lending Examiner II</t>
  </si>
  <si>
    <r>
      <rPr>
        <sz val="11"/>
        <rFont val="Times New Roman"/>
        <family val="1"/>
      </rPr>
      <t>CANNABIS PROGRAM INSPECTOR II</t>
    </r>
  </si>
  <si>
    <t>Mortgage Lending Examiner I</t>
  </si>
  <si>
    <t>Loan Administration Officer</t>
  </si>
  <si>
    <r>
      <rPr>
        <sz val="11"/>
        <rFont val="Times New Roman"/>
        <family val="1"/>
      </rPr>
      <t>CANNABIS PROGRAM INSPECTOR I</t>
    </r>
  </si>
  <si>
    <t>Financial Institutions Examiner V</t>
  </si>
  <si>
    <t>Loan Officer</t>
  </si>
  <si>
    <r>
      <rPr>
        <sz val="11"/>
        <rFont val="Times New Roman"/>
        <family val="1"/>
      </rPr>
      <t>CANNABIS PROGRAM INSPECTOR TRAINEE</t>
    </r>
  </si>
  <si>
    <t>Financial Institutions Examiner IV</t>
  </si>
  <si>
    <r>
      <rPr>
        <sz val="11"/>
        <rFont val="Times New Roman"/>
        <family val="1"/>
      </rPr>
      <t>CANNABIS PROGRAM INSPECTOR III</t>
    </r>
  </si>
  <si>
    <t>Financial Institutions Examiner III</t>
  </si>
  <si>
    <r>
      <rPr>
        <sz val="11"/>
        <rFont val="Times New Roman"/>
        <family val="1"/>
      </rPr>
      <t>ENVIRONMENTAL SCIENTIST IV*</t>
    </r>
  </si>
  <si>
    <r>
      <rPr>
        <sz val="11"/>
        <rFont val="Times New Roman"/>
        <family val="1"/>
      </rPr>
      <t>NDOT - PCN 018011</t>
    </r>
  </si>
  <si>
    <t>Financial Institutions Examiner II</t>
  </si>
  <si>
    <t>Financial Institutions Examiner I</t>
  </si>
  <si>
    <r>
      <rPr>
        <sz val="11"/>
        <rFont val="Times New Roman"/>
        <family val="1"/>
      </rPr>
      <t>CHEMIST V*</t>
    </r>
  </si>
  <si>
    <r>
      <rPr>
        <sz val="11"/>
        <rFont val="Times New Roman"/>
        <family val="1"/>
      </rPr>
      <t>CHEMIST IV*</t>
    </r>
  </si>
  <si>
    <r>
      <rPr>
        <sz val="11"/>
        <rFont val="Times New Roman"/>
        <family val="1"/>
      </rPr>
      <t>MICROBIOLOGIST V*</t>
    </r>
  </si>
  <si>
    <r>
      <rPr>
        <sz val="11"/>
        <rFont val="Times New Roman"/>
        <family val="1"/>
      </rPr>
      <t>MICROBIOLOGIST IV*</t>
    </r>
  </si>
  <si>
    <t>Admin Services Officer IV</t>
  </si>
  <si>
    <r>
      <rPr>
        <sz val="11"/>
        <rFont val="Times New Roman"/>
        <family val="1"/>
      </rPr>
      <t>CHEMIST III*</t>
    </r>
  </si>
  <si>
    <t>Admin Services Officer III</t>
  </si>
  <si>
    <t>Securities Registration &amp; Licensing Examiner</t>
  </si>
  <si>
    <r>
      <rPr>
        <sz val="11"/>
        <rFont val="Times New Roman"/>
        <family val="1"/>
      </rPr>
      <t>CHEMIST II*</t>
    </r>
  </si>
  <si>
    <t>Admin Services Officer II</t>
  </si>
  <si>
    <t>Organizational Change Manager</t>
  </si>
  <si>
    <r>
      <rPr>
        <sz val="11"/>
        <rFont val="Times New Roman"/>
        <family val="1"/>
      </rPr>
      <t>MICROBIOLOGIST III*</t>
    </r>
  </si>
  <si>
    <t>Admin Services Officer I</t>
  </si>
  <si>
    <t>Executive Branch Auditor IV</t>
  </si>
  <si>
    <r>
      <rPr>
        <sz val="11"/>
        <rFont val="Times New Roman"/>
        <family val="1"/>
      </rPr>
      <t>MICROBIOLOGIST II*</t>
    </r>
  </si>
  <si>
    <t>Executive Branch Auditor III</t>
  </si>
  <si>
    <r>
      <rPr>
        <sz val="11"/>
        <rFont val="Times New Roman"/>
        <family val="1"/>
      </rPr>
      <t>MICROBIOLOGIST I*</t>
    </r>
  </si>
  <si>
    <t>Executive Branch Auditor II</t>
  </si>
  <si>
    <r>
      <rPr>
        <sz val="11"/>
        <rFont val="Times New Roman"/>
        <family val="1"/>
      </rPr>
      <t>CHEMIST I*</t>
    </r>
  </si>
  <si>
    <t>Executive Branch Auditor I</t>
  </si>
  <si>
    <r>
      <rPr>
        <sz val="11"/>
        <rFont val="Times New Roman"/>
        <family val="1"/>
      </rPr>
      <t>PHARMACY TECHNICIAN II*</t>
    </r>
  </si>
  <si>
    <t>Administrative Services Officer IV</t>
  </si>
  <si>
    <r>
      <rPr>
        <sz val="11"/>
        <rFont val="Times New Roman"/>
        <family val="1"/>
      </rPr>
      <t>LABORATORY TECHNICIAN II*</t>
    </r>
  </si>
  <si>
    <t>Business Enterprise Officer II</t>
  </si>
  <si>
    <t>Administrative Services Officer III</t>
  </si>
  <si>
    <r>
      <rPr>
        <sz val="11"/>
        <rFont val="Times New Roman"/>
        <family val="1"/>
      </rPr>
      <t>PHARMACY TECHNICIAN I*</t>
    </r>
  </si>
  <si>
    <r>
      <rPr>
        <sz val="11"/>
        <rFont val="Times New Roman"/>
        <family val="1"/>
      </rPr>
      <t>DHHS, NDOC- ALL PCNS</t>
    </r>
  </si>
  <si>
    <t>Business Enterprise Officer I</t>
  </si>
  <si>
    <t>Administrative Services Officer II</t>
  </si>
  <si>
    <r>
      <rPr>
        <sz val="11"/>
        <rFont val="Times New Roman"/>
        <family val="1"/>
      </rPr>
      <t>LABORATORY ASSISTANT II*</t>
    </r>
  </si>
  <si>
    <t>Tax Manager</t>
  </si>
  <si>
    <t>Administrative Services Officer I</t>
  </si>
  <si>
    <r>
      <rPr>
        <sz val="11"/>
        <rFont val="Times New Roman"/>
        <family val="1"/>
      </rPr>
      <t>LABORATORY TECHNICIAN I*</t>
    </r>
  </si>
  <si>
    <t>Tax Program Supervisor III</t>
  </si>
  <si>
    <r>
      <rPr>
        <sz val="11"/>
        <rFont val="Times New Roman"/>
        <family val="1"/>
      </rPr>
      <t>LABORATORY ASSISTANT I*</t>
    </r>
  </si>
  <si>
    <t>Tax Program Supervisor II</t>
  </si>
  <si>
    <r>
      <rPr>
        <sz val="11"/>
        <rFont val="Times New Roman"/>
        <family val="1"/>
      </rPr>
      <t>STAFF RESEARCH ASSOCIATE IV*</t>
    </r>
  </si>
  <si>
    <t>Tax Program Supervisor I</t>
  </si>
  <si>
    <r>
      <rPr>
        <sz val="11"/>
        <rFont val="Times New Roman"/>
        <family val="1"/>
      </rPr>
      <t>STAFF RESEARCH ASSOCIATE III*</t>
    </r>
  </si>
  <si>
    <t>Tax Examiner II</t>
  </si>
  <si>
    <t>Administrative Services Officer Trainee II</t>
  </si>
  <si>
    <r>
      <rPr>
        <sz val="11"/>
        <rFont val="Times New Roman"/>
        <family val="1"/>
      </rPr>
      <t>STAFF RESEARCH ASSOCIATE II*</t>
    </r>
  </si>
  <si>
    <t>Tax Examiner I</t>
  </si>
  <si>
    <t>Administrative Services Officer Trainee I</t>
  </si>
  <si>
    <r>
      <rPr>
        <sz val="11"/>
        <rFont val="Times New Roman"/>
        <family val="1"/>
      </rPr>
      <t>STAFF RESEARCH ASSOCIATE I*</t>
    </r>
  </si>
  <si>
    <t>Contributions Examiner III</t>
  </si>
  <si>
    <t>Revenue Officer III</t>
  </si>
  <si>
    <r>
      <rPr>
        <sz val="11"/>
        <rFont val="Times New Roman"/>
        <family val="1"/>
      </rPr>
      <t>PUBLIC SAFETY DISPATCHER VI</t>
    </r>
  </si>
  <si>
    <t>Contributions Examiner II</t>
  </si>
  <si>
    <r>
      <rPr>
        <sz val="11"/>
        <rFont val="Times New Roman"/>
        <family val="1"/>
      </rPr>
      <t>PUBLIC SAFETY DISPATCHER V</t>
    </r>
  </si>
  <si>
    <t>Contributions Examiner I</t>
  </si>
  <si>
    <t>Revenue Officer II</t>
  </si>
  <si>
    <r>
      <rPr>
        <sz val="11"/>
        <rFont val="Times New Roman"/>
        <family val="1"/>
      </rPr>
      <t>PUBLIC SAFETY DISPATCHER IV</t>
    </r>
  </si>
  <si>
    <r>
      <rPr>
        <sz val="11"/>
        <rFont val="Times New Roman"/>
        <family val="1"/>
      </rPr>
      <t>PUBLIC SAFETY DISPATCHER III</t>
    </r>
  </si>
  <si>
    <t>Revenue Officer I</t>
  </si>
  <si>
    <r>
      <rPr>
        <sz val="11"/>
        <rFont val="Times New Roman"/>
        <family val="1"/>
      </rPr>
      <t>PUBLIC SAFETY DISPATCHER II</t>
    </r>
  </si>
  <si>
    <r>
      <rPr>
        <sz val="11"/>
        <rFont val="Times New Roman"/>
        <family val="1"/>
      </rPr>
      <t>PUBLIC SAFETY DISPATCHER I</t>
    </r>
  </si>
  <si>
    <t>Purchasing Officer III</t>
  </si>
  <si>
    <r>
      <rPr>
        <sz val="11"/>
        <rFont val="Times New Roman"/>
        <family val="1"/>
      </rPr>
      <t>N.C.J.I.S. PROGRAM SPECIALIST SUPERVISOR*</t>
    </r>
  </si>
  <si>
    <r>
      <rPr>
        <sz val="11"/>
        <rFont val="Times New Roman"/>
        <family val="1"/>
      </rPr>
      <t>DPS - PCNS 4709-13, 4709-14</t>
    </r>
  </si>
  <si>
    <t>Purchasing Officer II</t>
  </si>
  <si>
    <r>
      <rPr>
        <sz val="11"/>
        <rFont val="Times New Roman"/>
        <family val="1"/>
      </rPr>
      <t>N.C.J.I.S. PROGRAM SPECIALIST*</t>
    </r>
  </si>
  <si>
    <r>
      <rPr>
        <sz val="11"/>
        <rFont val="Times New Roman"/>
        <family val="1"/>
      </rPr>
      <t xml:space="preserve">DPS - PCNS 4709-41, 4709-63, 4709-74,
</t>
    </r>
    <r>
      <rPr>
        <sz val="11"/>
        <rFont val="Times New Roman"/>
        <family val="1"/>
      </rPr>
      <t xml:space="preserve">4709-600, 4709-615, 4709-650, 4709-
</t>
    </r>
    <r>
      <rPr>
        <sz val="11"/>
        <rFont val="Times New Roman"/>
        <family val="1"/>
      </rPr>
      <t>680, 4709-1005</t>
    </r>
  </si>
  <si>
    <t>Purchasing Officer I</t>
  </si>
  <si>
    <r>
      <rPr>
        <sz val="11"/>
        <rFont val="Times New Roman"/>
        <family val="1"/>
      </rPr>
      <t>N.C.J.I.S. PROGRAM SPECIALIST TRAINEE</t>
    </r>
  </si>
  <si>
    <t>Purchasing Technician III</t>
  </si>
  <si>
    <r>
      <rPr>
        <sz val="11"/>
        <rFont val="Times New Roman"/>
        <family val="1"/>
      </rPr>
      <t>MANAGER, CRIMINAL JUSTICE RECORDS*</t>
    </r>
  </si>
  <si>
    <r>
      <rPr>
        <sz val="11"/>
        <rFont val="Times New Roman"/>
        <family val="1"/>
      </rPr>
      <t>DPS - ALL PCNS</t>
    </r>
  </si>
  <si>
    <t>Purchasing Technician II</t>
  </si>
  <si>
    <r>
      <rPr>
        <sz val="11"/>
        <rFont val="Times New Roman"/>
        <family val="1"/>
      </rPr>
      <t>FINGERPRINT/RECORDS EXAMINER III*</t>
    </r>
  </si>
  <si>
    <r>
      <rPr>
        <sz val="11"/>
        <rFont val="Times New Roman"/>
        <family val="1"/>
      </rPr>
      <t>DPS - PCNS 4709-201, 4709-8015</t>
    </r>
  </si>
  <si>
    <t>Purchasing Technician I</t>
  </si>
  <si>
    <r>
      <rPr>
        <sz val="11"/>
        <rFont val="Times New Roman"/>
        <family val="1"/>
      </rPr>
      <t>FINGERPRINT/RECORDS EXAMINER II*</t>
    </r>
  </si>
  <si>
    <r>
      <rPr>
        <sz val="11"/>
        <rFont val="Times New Roman"/>
        <family val="1"/>
      </rPr>
      <t xml:space="preserve">DPS - PCNS 4709-6, 4709-7, 4709-33,
</t>
    </r>
    <r>
      <rPr>
        <sz val="11"/>
        <rFont val="Times New Roman"/>
        <family val="1"/>
      </rPr>
      <t xml:space="preserve">4709-59, 4709-61, 4709-202, 4709-590,
</t>
    </r>
    <r>
      <rPr>
        <sz val="11"/>
        <rFont val="Times New Roman"/>
        <family val="1"/>
      </rPr>
      <t>4709-8014, 4709-8051</t>
    </r>
  </si>
  <si>
    <t>Buyer IV</t>
  </si>
  <si>
    <r>
      <rPr>
        <sz val="11"/>
        <rFont val="Times New Roman"/>
        <family val="1"/>
      </rPr>
      <t>FINGERPRINT/RECORDS EXAMINER I</t>
    </r>
  </si>
  <si>
    <t>Buyer III</t>
  </si>
  <si>
    <r>
      <rPr>
        <sz val="11"/>
        <rFont val="Times New Roman"/>
        <family val="1"/>
      </rPr>
      <t>FINGERPRINT/RECORDS SUPERVISOR*</t>
    </r>
  </si>
  <si>
    <r>
      <rPr>
        <sz val="11"/>
        <rFont val="Times New Roman"/>
        <family val="1"/>
      </rPr>
      <t>DPS - PCNS 4709-4, 4709-5</t>
    </r>
  </si>
  <si>
    <t>Buyer II</t>
  </si>
  <si>
    <r>
      <rPr>
        <sz val="11"/>
        <rFont val="Times New Roman"/>
        <family val="1"/>
      </rPr>
      <t>MILITARY SECURITY OFFICER V</t>
    </r>
  </si>
  <si>
    <t>Buyer I</t>
  </si>
  <si>
    <r>
      <rPr>
        <sz val="11"/>
        <rFont val="Times New Roman"/>
        <family val="1"/>
      </rPr>
      <t>MILITARY SECURITY OFFICER IV</t>
    </r>
  </si>
  <si>
    <t>Prison Industries Supervisor II</t>
  </si>
  <si>
    <t>G</t>
  </si>
  <si>
    <r>
      <rPr>
        <sz val="11"/>
        <rFont val="Times New Roman"/>
        <family val="1"/>
      </rPr>
      <t>MILITARY SECURITY OFFICER III</t>
    </r>
  </si>
  <si>
    <t>Prison Industries Supervisor I</t>
  </si>
  <si>
    <r>
      <rPr>
        <sz val="11"/>
        <rFont val="Times New Roman"/>
        <family val="1"/>
      </rPr>
      <t>MILITARY SECURITY OFFICER II</t>
    </r>
  </si>
  <si>
    <t>Chief, Right-of-Way</t>
  </si>
  <si>
    <r>
      <rPr>
        <sz val="11"/>
        <rFont val="Times New Roman"/>
        <family val="1"/>
      </rPr>
      <t>MILITARY SECURITY OFFICER I</t>
    </r>
  </si>
  <si>
    <t>Deputy Chief, Right-of-Way</t>
  </si>
  <si>
    <r>
      <rPr>
        <sz val="11"/>
        <rFont val="Times New Roman"/>
        <family val="1"/>
      </rPr>
      <t>SECURITY OFFICER SUPERVISOR*</t>
    </r>
  </si>
  <si>
    <r>
      <rPr>
        <sz val="11"/>
        <rFont val="Times New Roman"/>
        <family val="1"/>
      </rPr>
      <t>BCN</t>
    </r>
  </si>
  <si>
    <t>Assistant Chief, Right-of-Way</t>
  </si>
  <si>
    <r>
      <rPr>
        <sz val="11"/>
        <rFont val="Times New Roman"/>
        <family val="1"/>
      </rPr>
      <t>SECURITY OFFICER*</t>
    </r>
  </si>
  <si>
    <r>
      <rPr>
        <sz val="11"/>
        <rFont val="Times New Roman"/>
        <family val="1"/>
      </rPr>
      <t>BCN, MILITARY</t>
    </r>
  </si>
  <si>
    <t>Right-of-Way Supervisor</t>
  </si>
  <si>
    <r>
      <rPr>
        <sz val="11"/>
        <rFont val="Times New Roman"/>
        <family val="1"/>
      </rPr>
      <t>COMPLIANCE/AUDIT INVESTIGATOR III*</t>
    </r>
  </si>
  <si>
    <r>
      <rPr>
        <sz val="11"/>
        <rFont val="Times New Roman"/>
        <family val="1"/>
      </rPr>
      <t xml:space="preserve">B&amp;I-INSURANCE DIV - PCN 0072; SOS - PCNS 0030, 0031, 0035, 0062,
</t>
    </r>
    <r>
      <rPr>
        <sz val="11"/>
        <rFont val="Times New Roman"/>
        <family val="1"/>
      </rPr>
      <t>0063, 0066</t>
    </r>
  </si>
  <si>
    <t>Right-of-Way Agent III</t>
  </si>
  <si>
    <r>
      <rPr>
        <sz val="11"/>
        <rFont val="Times New Roman"/>
        <family val="1"/>
      </rPr>
      <t>COMPLIANCE/AUDIT INVESTIGATOR II*</t>
    </r>
  </si>
  <si>
    <r>
      <rPr>
        <sz val="11"/>
        <rFont val="Times New Roman"/>
        <family val="1"/>
      </rPr>
      <t>B&amp;I-INSURANCE DIV - ALL PCNS; SOS - PCNS 0022, 0028, 0068</t>
    </r>
  </si>
  <si>
    <t>Right-of-Way Agent II </t>
  </si>
  <si>
    <r>
      <rPr>
        <sz val="11"/>
        <rFont val="Times New Roman"/>
        <family val="1"/>
      </rPr>
      <t>DMV SERVICES TECHNICIAN III*</t>
    </r>
  </si>
  <si>
    <r>
      <rPr>
        <sz val="11"/>
        <rFont val="Times New Roman"/>
        <family val="1"/>
      </rPr>
      <t>DMV - PCNS RE5324, RE5328</t>
    </r>
  </si>
  <si>
    <t>Right-of-Way Agent I </t>
  </si>
  <si>
    <r>
      <rPr>
        <sz val="11"/>
        <rFont val="Times New Roman"/>
        <family val="1"/>
      </rPr>
      <t>FIRE &amp; LIFE SAFETY INSPECTOR I</t>
    </r>
  </si>
  <si>
    <t>Staff Specialist, Right-of-Way </t>
  </si>
  <si>
    <r>
      <rPr>
        <sz val="11"/>
        <rFont val="Times New Roman"/>
        <family val="1"/>
      </rPr>
      <t>FIRE &amp; LIFE SAFETY INSPECTOR II</t>
    </r>
  </si>
  <si>
    <t>Coordinator Of Assessment Standards</t>
  </si>
  <si>
    <t>Deputy Administrator, Forestry</t>
  </si>
  <si>
    <r>
      <rPr>
        <sz val="11"/>
        <rFont val="Times New Roman"/>
        <family val="1"/>
      </rPr>
      <t>SAFETY REPRESENTATIVE, RAILWAY</t>
    </r>
  </si>
  <si>
    <t>Supervisor, Centrally Assessed Properties</t>
  </si>
  <si>
    <r>
      <rPr>
        <sz val="11"/>
        <rFont val="Times New Roman"/>
        <family val="1"/>
      </rPr>
      <t>SAFETY SPECIALIST, RAILWAY</t>
    </r>
  </si>
  <si>
    <t>Supervisor, Locally Assessed Properties</t>
  </si>
  <si>
    <t>Deputy Division Administrator, State Lands</t>
  </si>
  <si>
    <r>
      <rPr>
        <sz val="11"/>
        <rFont val="Times New Roman"/>
        <family val="1"/>
      </rPr>
      <t>TAXICAB VEHICLE INSPECTOR I</t>
    </r>
  </si>
  <si>
    <t>Utility Valuation Analyst</t>
  </si>
  <si>
    <t>State Land Agent III</t>
  </si>
  <si>
    <r>
      <rPr>
        <sz val="11"/>
        <rFont val="Times New Roman"/>
        <family val="1"/>
      </rPr>
      <t>TAXICAB VEHICLE INSPECTOR II</t>
    </r>
  </si>
  <si>
    <t>State Land Agent IV</t>
  </si>
  <si>
    <r>
      <rPr>
        <sz val="11"/>
        <rFont val="Times New Roman"/>
        <family val="1"/>
      </rPr>
      <t>MANUFACTURED HOUSING INSPECTOR II</t>
    </r>
  </si>
  <si>
    <t>State Land Agent II</t>
  </si>
  <si>
    <r>
      <rPr>
        <sz val="11"/>
        <rFont val="Times New Roman"/>
        <family val="1"/>
      </rPr>
      <t>MANUFACTURED HOUSING INSPECTOR I</t>
    </r>
  </si>
  <si>
    <t>State Land Agent I</t>
  </si>
  <si>
    <r>
      <rPr>
        <sz val="11"/>
        <rFont val="Times New Roman"/>
        <family val="1"/>
      </rPr>
      <t>AGENCY LOSS CONTROL COORDINATOR*</t>
    </r>
  </si>
  <si>
    <r>
      <rPr>
        <sz val="11"/>
        <rFont val="Times New Roman"/>
        <family val="1"/>
      </rPr>
      <t>NDOT - PCN 078002</t>
    </r>
  </si>
  <si>
    <r>
      <rPr>
        <sz val="11"/>
        <rFont val="Times New Roman"/>
        <family val="1"/>
      </rPr>
      <t>CADRE TEAM LEADER*</t>
    </r>
  </si>
  <si>
    <r>
      <rPr>
        <sz val="11"/>
        <rFont val="Times New Roman"/>
        <family val="1"/>
      </rPr>
      <t xml:space="preserve">MIL – PCNS 4031, 4032, 4033, 4034,
</t>
    </r>
    <r>
      <rPr>
        <sz val="11"/>
        <rFont val="Times New Roman"/>
        <family val="1"/>
      </rPr>
      <t xml:space="preserve">4035, 4036, 4037, 4038, 4039, 4040,
</t>
    </r>
    <r>
      <rPr>
        <sz val="11"/>
        <rFont val="Times New Roman"/>
        <family val="1"/>
      </rPr>
      <t xml:space="preserve">4041, 4042, 4043, 4044, 4045, 4046,
</t>
    </r>
    <r>
      <rPr>
        <sz val="11"/>
        <rFont val="Times New Roman"/>
        <family val="1"/>
      </rPr>
      <t>4047, 4048, 4049, 4050, 4051, 4052</t>
    </r>
  </si>
  <si>
    <t>Review Appraiser Intern II</t>
  </si>
  <si>
    <r>
      <rPr>
        <sz val="11"/>
        <rFont val="Times New Roman"/>
        <family val="1"/>
      </rPr>
      <t>CADRE TEAM SUPERVISOR*</t>
    </r>
  </si>
  <si>
    <r>
      <rPr>
        <sz val="11"/>
        <rFont val="Times New Roman"/>
        <family val="1"/>
      </rPr>
      <t>MIL – PCNS 4018, 4019, 4020, 4021</t>
    </r>
  </si>
  <si>
    <t>Review Appraiser</t>
  </si>
  <si>
    <r>
      <rPr>
        <sz val="11"/>
        <rFont val="Times New Roman"/>
        <family val="1"/>
      </rPr>
      <t>SUBSTANCE ABUSE COUNSELOR III</t>
    </r>
  </si>
  <si>
    <t>Review Appraiser Intern I</t>
  </si>
  <si>
    <r>
      <rPr>
        <sz val="11"/>
        <rFont val="Times New Roman"/>
        <family val="1"/>
      </rPr>
      <t>SUBSTANCE ABUSE COUNSELOR II</t>
    </r>
  </si>
  <si>
    <t>Review Appraiser Trainee </t>
  </si>
  <si>
    <r>
      <rPr>
        <sz val="11"/>
        <rFont val="Times New Roman"/>
        <family val="1"/>
      </rPr>
      <t>SUBSTANCE ABUSE COUNSELOR I</t>
    </r>
  </si>
  <si>
    <r>
      <rPr>
        <sz val="11"/>
        <rFont val="Times New Roman"/>
        <family val="1"/>
      </rPr>
      <t>WARDEN</t>
    </r>
  </si>
  <si>
    <r>
      <rPr>
        <sz val="11"/>
        <rFont val="Times New Roman"/>
        <family val="1"/>
      </rPr>
      <t>CORRECTIONAL MANAGER</t>
    </r>
  </si>
  <si>
    <t>Property Appraiser II</t>
  </si>
  <si>
    <r>
      <rPr>
        <sz val="11"/>
        <rFont val="Times New Roman"/>
        <family val="1"/>
      </rPr>
      <t>CORRECTIONAL ASSISTANT*</t>
    </r>
  </si>
  <si>
    <t>Property Appraiser I</t>
  </si>
  <si>
    <r>
      <rPr>
        <sz val="11"/>
        <rFont val="Times New Roman"/>
        <family val="1"/>
      </rPr>
      <t>ASSISTANT SUPERINTENDENT, YOUTH FACILITY</t>
    </r>
  </si>
  <si>
    <t>Property Appraiser Trainee </t>
  </si>
  <si>
    <r>
      <rPr>
        <sz val="11"/>
        <rFont val="Times New Roman"/>
        <family val="1"/>
      </rPr>
      <t>HEAD GROUP SUPERVISOR</t>
    </r>
  </si>
  <si>
    <t>State Payroll Manager</t>
  </si>
  <si>
    <r>
      <rPr>
        <sz val="11"/>
        <rFont val="Times New Roman"/>
        <family val="1"/>
      </rPr>
      <t>ASSISTANT HEAD GROUP SUPERVISOR</t>
    </r>
  </si>
  <si>
    <t>Personnel Officer III</t>
  </si>
  <si>
    <r>
      <rPr>
        <sz val="11"/>
        <rFont val="Times New Roman"/>
        <family val="1"/>
      </rPr>
      <t>GROUP SUPERVISOR IV</t>
    </r>
  </si>
  <si>
    <t>Personnel Officer II</t>
  </si>
  <si>
    <r>
      <rPr>
        <sz val="11"/>
        <rFont val="Times New Roman"/>
        <family val="1"/>
      </rPr>
      <t>GROUP SUPERVISOR III</t>
    </r>
  </si>
  <si>
    <t>Personnel Officer I</t>
  </si>
  <si>
    <r>
      <rPr>
        <sz val="11"/>
        <rFont val="Times New Roman"/>
        <family val="1"/>
      </rPr>
      <t>GROUP SUPERVISOR II</t>
    </r>
  </si>
  <si>
    <t>Supervisory Personnel Analyst</t>
  </si>
  <si>
    <r>
      <rPr>
        <sz val="11"/>
        <rFont val="Times New Roman"/>
        <family val="1"/>
      </rPr>
      <t>GROUP SUPERVISOR I</t>
    </r>
  </si>
  <si>
    <t>Personnel Analyst III</t>
  </si>
  <si>
    <r>
      <rPr>
        <sz val="11"/>
        <rFont val="Times New Roman"/>
        <family val="1"/>
      </rPr>
      <t>ASSOCIATE WARDEN</t>
    </r>
  </si>
  <si>
    <t>Personnel Analyst II</t>
  </si>
  <si>
    <t>Equal Employment Opportunity Officer</t>
  </si>
  <si>
    <r>
      <rPr>
        <sz val="11"/>
        <rFont val="Times New Roman"/>
        <family val="1"/>
      </rPr>
      <t>CORRECTIONAL CASEWORK SPECIALIST III</t>
    </r>
  </si>
  <si>
    <t>Personnel Analyst I</t>
  </si>
  <si>
    <t>Confidential</t>
  </si>
  <si>
    <r>
      <rPr>
        <sz val="11"/>
        <rFont val="Times New Roman"/>
        <family val="1"/>
      </rPr>
      <t>CORRECTIONAL CASEWORK SPECIALIST II</t>
    </r>
  </si>
  <si>
    <t>Personnel Technician III</t>
  </si>
  <si>
    <t>Employee Development Manager</t>
  </si>
  <si>
    <r>
      <rPr>
        <sz val="11"/>
        <rFont val="Times New Roman"/>
        <family val="1"/>
      </rPr>
      <t>CORRECTIONAL CASEWORK SPECIALIST I</t>
    </r>
  </si>
  <si>
    <t>Personnel Technician II</t>
  </si>
  <si>
    <r>
      <rPr>
        <sz val="11"/>
        <rFont val="Times New Roman"/>
        <family val="1"/>
      </rPr>
      <t>CORRECTIONAL CASEWORK SPECIALIST TR</t>
    </r>
  </si>
  <si>
    <t>Personnel Technician I</t>
  </si>
  <si>
    <r>
      <rPr>
        <sz val="11"/>
        <rFont val="Times New Roman"/>
        <family val="1"/>
      </rPr>
      <t>PAROLE &amp; PROBATION SPECIALIST III*</t>
    </r>
  </si>
  <si>
    <r>
      <rPr>
        <sz val="11"/>
        <rFont val="Times New Roman"/>
        <family val="1"/>
      </rPr>
      <t xml:space="preserve">DPS - PCNS 3740-0564, 3740-1251,
</t>
    </r>
    <r>
      <rPr>
        <sz val="11"/>
        <rFont val="Times New Roman"/>
        <family val="1"/>
      </rPr>
      <t xml:space="preserve">3740-1439, 3740-1440, 3740-1441,
</t>
    </r>
    <r>
      <rPr>
        <sz val="11"/>
        <rFont val="Times New Roman"/>
        <family val="1"/>
      </rPr>
      <t>3740-1442</t>
    </r>
  </si>
  <si>
    <t>Training Officer I</t>
  </si>
  <si>
    <r>
      <rPr>
        <sz val="11"/>
        <rFont val="Times New Roman"/>
        <family val="1"/>
      </rPr>
      <t>AGRICULTURE ENFORCEMENT OFFICER III</t>
    </r>
  </si>
  <si>
    <t>Training Officer II</t>
  </si>
  <si>
    <r>
      <rPr>
        <sz val="11"/>
        <rFont val="Times New Roman"/>
        <family val="1"/>
      </rPr>
      <t>AGRICULTURE ENFORCEMENT OFFICER II</t>
    </r>
  </si>
  <si>
    <r>
      <rPr>
        <sz val="11"/>
        <rFont val="Times New Roman"/>
        <family val="1"/>
      </rPr>
      <t>AGRICULTURE ENFORCEMENT OFFICER I</t>
    </r>
  </si>
  <si>
    <r>
      <rPr>
        <sz val="11"/>
        <rFont val="Times New Roman"/>
        <family val="1"/>
      </rPr>
      <t>DEPUTY BRAND INSPECTOR (COMMISSIONED)</t>
    </r>
  </si>
  <si>
    <t>Investment Analyst III</t>
  </si>
  <si>
    <r>
      <rPr>
        <sz val="11"/>
        <rFont val="Times New Roman"/>
        <family val="1"/>
      </rPr>
      <t>STAFF GAME WARDEN</t>
    </r>
  </si>
  <si>
    <t>Investment Analyst II</t>
  </si>
  <si>
    <r>
      <rPr>
        <sz val="11"/>
        <rFont val="Times New Roman"/>
        <family val="1"/>
      </rPr>
      <t>GAME WARDEN IV</t>
    </r>
  </si>
  <si>
    <t>Investment Analyst I</t>
  </si>
  <si>
    <r>
      <rPr>
        <sz val="11"/>
        <rFont val="Times New Roman"/>
        <family val="1"/>
      </rPr>
      <t>GAME WARDEN III</t>
    </r>
  </si>
  <si>
    <t>Executive Branch Budget Officer III</t>
  </si>
  <si>
    <r>
      <rPr>
        <sz val="11"/>
        <rFont val="Times New Roman"/>
        <family val="1"/>
      </rPr>
      <t>GAME WARDEN II</t>
    </r>
  </si>
  <si>
    <t>Executive Branch Budget Officer II</t>
  </si>
  <si>
    <r>
      <rPr>
        <sz val="11"/>
        <rFont val="Times New Roman"/>
        <family val="1"/>
      </rPr>
      <t>GAME WARDEN I</t>
    </r>
  </si>
  <si>
    <t>Executive Branch Budget Officer I</t>
  </si>
  <si>
    <r>
      <rPr>
        <sz val="11"/>
        <rFont val="Times New Roman"/>
        <family val="1"/>
      </rPr>
      <t xml:space="preserve">PARKS REGIONAL MANAGER
</t>
    </r>
    <r>
      <rPr>
        <sz val="11"/>
        <rFont val="Times New Roman"/>
        <family val="1"/>
      </rPr>
      <t>(COMMISSIONED)</t>
    </r>
  </si>
  <si>
    <t>Budget Analyst III</t>
  </si>
  <si>
    <r>
      <rPr>
        <sz val="11"/>
        <rFont val="Times New Roman"/>
        <family val="1"/>
      </rPr>
      <t>PARK SUPERVISOR III (COMMISSIONED)</t>
    </r>
  </si>
  <si>
    <t>Budget Analyst II</t>
  </si>
  <si>
    <r>
      <rPr>
        <sz val="11"/>
        <rFont val="Times New Roman"/>
        <family val="1"/>
      </rPr>
      <t>PARK SUPERVISOR II (COMMISSIONED)</t>
    </r>
  </si>
  <si>
    <t>Budget Analyst I</t>
  </si>
  <si>
    <t>Governmental Liaison</t>
  </si>
  <si>
    <r>
      <rPr>
        <sz val="11"/>
        <rFont val="Times New Roman"/>
        <family val="1"/>
      </rPr>
      <t>PARK SUPERVISOR I (COMMISSIONED)</t>
    </r>
  </si>
  <si>
    <t>Assistant To The Director, Administration</t>
  </si>
  <si>
    <t>Management Analyst IV</t>
  </si>
  <si>
    <r>
      <rPr>
        <sz val="11"/>
        <rFont val="Times New Roman"/>
        <family val="1"/>
      </rPr>
      <t>PARK RANGER III (COMMISSIONED)</t>
    </r>
  </si>
  <si>
    <r>
      <rPr>
        <sz val="11"/>
        <rFont val="Times New Roman"/>
        <family val="1"/>
      </rPr>
      <t>PARK RANGER II (COMMISSIONED)</t>
    </r>
  </si>
  <si>
    <t>Management Analyst III</t>
  </si>
  <si>
    <r>
      <rPr>
        <sz val="11"/>
        <rFont val="Times New Roman"/>
        <family val="1"/>
      </rPr>
      <t>PARK RANGER I (COMMISSIONED)</t>
    </r>
  </si>
  <si>
    <t>Management Analyst II</t>
  </si>
  <si>
    <r>
      <rPr>
        <sz val="11"/>
        <rFont val="Times New Roman"/>
        <family val="1"/>
      </rPr>
      <t>DPS MAJOR</t>
    </r>
  </si>
  <si>
    <t>Management Analyst I</t>
  </si>
  <si>
    <r>
      <rPr>
        <sz val="11"/>
        <rFont val="Times New Roman"/>
        <family val="1"/>
      </rPr>
      <t>DPS CAPTAIN</t>
    </r>
  </si>
  <si>
    <t>Business Process Analyst III</t>
  </si>
  <si>
    <r>
      <rPr>
        <sz val="11"/>
        <rFont val="Times New Roman"/>
        <family val="1"/>
      </rPr>
      <t>DPS LIEUTENANT</t>
    </r>
  </si>
  <si>
    <t>Business Process Analyst II</t>
  </si>
  <si>
    <r>
      <rPr>
        <sz val="11"/>
        <rFont val="Times New Roman"/>
        <family val="1"/>
      </rPr>
      <t>DPS SERGEANT</t>
    </r>
  </si>
  <si>
    <t>Business Process Analyst I</t>
  </si>
  <si>
    <r>
      <rPr>
        <sz val="11"/>
        <rFont val="Times New Roman"/>
        <family val="1"/>
      </rPr>
      <t>DPS OFFICER II</t>
    </r>
  </si>
  <si>
    <t>NSHE Specialist III</t>
  </si>
  <si>
    <r>
      <rPr>
        <sz val="11"/>
        <rFont val="Times New Roman"/>
        <family val="1"/>
      </rPr>
      <t>DPS OFFICER I</t>
    </r>
  </si>
  <si>
    <t>NSHE Specialist II</t>
  </si>
  <si>
    <r>
      <rPr>
        <sz val="11"/>
        <rFont val="Times New Roman"/>
        <family val="1"/>
      </rPr>
      <t>UNIVERSITY POLICE LIEUTENANT</t>
    </r>
  </si>
  <si>
    <t>NSHE Specialist I</t>
  </si>
  <si>
    <r>
      <rPr>
        <sz val="11"/>
        <rFont val="Times New Roman"/>
        <family val="1"/>
      </rPr>
      <t>UNIVERSITY POLICE DETECTIVE</t>
    </r>
  </si>
  <si>
    <t>Health Information Technology Project Manager</t>
  </si>
  <si>
    <r>
      <rPr>
        <sz val="11"/>
        <rFont val="Times New Roman"/>
        <family val="1"/>
      </rPr>
      <t>UNIVERSITY POLICE SERGEANT</t>
    </r>
  </si>
  <si>
    <t>HAVA Administrator</t>
  </si>
  <si>
    <r>
      <rPr>
        <sz val="11"/>
        <rFont val="Times New Roman"/>
        <family val="1"/>
      </rPr>
      <t>UNIVERSITY POLICE OFFICER II</t>
    </r>
  </si>
  <si>
    <t>Program Officer III</t>
  </si>
  <si>
    <r>
      <rPr>
        <sz val="11"/>
        <rFont val="Times New Roman"/>
        <family val="1"/>
      </rPr>
      <t>UNIVERSITY POLICE OFFICER I</t>
    </r>
  </si>
  <si>
    <t>Program Officer II</t>
  </si>
  <si>
    <t>Fatality File Analyst</t>
  </si>
  <si>
    <r>
      <rPr>
        <sz val="11"/>
        <rFont val="Times New Roman"/>
        <family val="1"/>
      </rPr>
      <t>SENIOR LAW ENFORCEMENT SPECIALIST</t>
    </r>
  </si>
  <si>
    <t>Program Officer I</t>
  </si>
  <si>
    <r>
      <rPr>
        <sz val="11"/>
        <rFont val="Times New Roman"/>
        <family val="1"/>
      </rPr>
      <t>AG CYBERCRIME INVESTIGATOR II</t>
    </r>
  </si>
  <si>
    <t>Fleet Specialist II</t>
  </si>
  <si>
    <r>
      <rPr>
        <sz val="11"/>
        <rFont val="Times New Roman"/>
        <family val="1"/>
      </rPr>
      <t>AG CYBERCRIME INVESTIGATOR I</t>
    </r>
  </si>
  <si>
    <t>Fleet Specialist I     </t>
  </si>
  <si>
    <t>Public Service Intern II</t>
  </si>
  <si>
    <r>
      <rPr>
        <sz val="11"/>
        <rFont val="Times New Roman"/>
        <family val="1"/>
      </rPr>
      <t>SUPERVISORY CRIMINAL INVESTIGATOR II</t>
    </r>
  </si>
  <si>
    <t>Parole Hearings Examiner II</t>
  </si>
  <si>
    <r>
      <rPr>
        <sz val="11"/>
        <rFont val="Times New Roman"/>
        <family val="1"/>
      </rPr>
      <t>SUPERVISORY CRIMINAL INVESTIGATOR I</t>
    </r>
  </si>
  <si>
    <t>Parole Hearings Examiner I</t>
  </si>
  <si>
    <r>
      <rPr>
        <sz val="11"/>
        <rFont val="Times New Roman"/>
        <family val="1"/>
      </rPr>
      <t>CRIMINAL INVESTIGATOR III</t>
    </r>
  </si>
  <si>
    <t>Hearings Officer</t>
  </si>
  <si>
    <r>
      <rPr>
        <sz val="11"/>
        <rFont val="Times New Roman"/>
        <family val="1"/>
      </rPr>
      <t>CRIMINAL INVESTIGATOR II</t>
    </r>
  </si>
  <si>
    <t>DUI Adjudicator</t>
  </si>
  <si>
    <r>
      <rPr>
        <sz val="11"/>
        <rFont val="Times New Roman"/>
        <family val="1"/>
      </rPr>
      <t>CRIMINAL INVESTIGATOR I</t>
    </r>
  </si>
  <si>
    <r>
      <rPr>
        <sz val="11"/>
        <rFont val="Times New Roman"/>
        <family val="1"/>
      </rPr>
      <t>AG DEPUTY CHIEF INVESTIGATOR*</t>
    </r>
  </si>
  <si>
    <r>
      <rPr>
        <sz val="11"/>
        <rFont val="Times New Roman"/>
        <family val="1"/>
      </rPr>
      <t>AG - ALL PCNS</t>
    </r>
  </si>
  <si>
    <r>
      <rPr>
        <sz val="11"/>
        <rFont val="Times New Roman"/>
        <family val="1"/>
      </rPr>
      <t>AG CRIMINAL INVESTIGATOR, SUPERVISOR*</t>
    </r>
  </si>
  <si>
    <t>Public Service Intern I</t>
  </si>
  <si>
    <r>
      <rPr>
        <sz val="11"/>
        <rFont val="Times New Roman"/>
        <family val="1"/>
      </rPr>
      <t>AG CRIMINAL INVESTIGATOR II*</t>
    </r>
  </si>
  <si>
    <t>Career Aid IV</t>
  </si>
  <si>
    <r>
      <rPr>
        <sz val="11"/>
        <rFont val="Times New Roman"/>
        <family val="1"/>
      </rPr>
      <t>AG CRIMINAL INVESTIGATOR I*</t>
    </r>
  </si>
  <si>
    <t>Career Aid III</t>
  </si>
  <si>
    <r>
      <rPr>
        <sz val="11"/>
        <rFont val="Times New Roman"/>
        <family val="1"/>
      </rPr>
      <t>CHIEF INVESTIGATOR, COMPLIANCE/ ENFORCEMENT</t>
    </r>
  </si>
  <si>
    <t>Career Aid II</t>
  </si>
  <si>
    <r>
      <rPr>
        <sz val="11"/>
        <rFont val="Times New Roman"/>
        <family val="1"/>
      </rPr>
      <t xml:space="preserve">SUPERVISORY COMPLIANCE/ENFORCEMENT
</t>
    </r>
    <r>
      <rPr>
        <sz val="11"/>
        <rFont val="Times New Roman"/>
        <family val="1"/>
      </rPr>
      <t>INVESTIGATOR</t>
    </r>
  </si>
  <si>
    <t>Career Aid I</t>
  </si>
  <si>
    <r>
      <rPr>
        <sz val="11"/>
        <rFont val="Times New Roman"/>
        <family val="1"/>
      </rPr>
      <t xml:space="preserve">COMPLIANCE/ENFORCEMENT INVESTIGATOR
</t>
    </r>
    <r>
      <rPr>
        <sz val="11"/>
        <rFont val="Times New Roman"/>
        <family val="1"/>
      </rPr>
      <t>III</t>
    </r>
  </si>
  <si>
    <t>State Education Funding Manager</t>
  </si>
  <si>
    <r>
      <rPr>
        <sz val="11"/>
        <rFont val="Times New Roman"/>
        <family val="1"/>
      </rPr>
      <t>COMPLIANCE/ENFORCEMENT INVESTIGATOR II</t>
    </r>
  </si>
  <si>
    <t>State Education Funding Specialist</t>
  </si>
  <si>
    <t>COMPLIANCE/ENFORCEMENT INVESTIGATOR I</t>
  </si>
  <si>
    <t>Rates &amp; Cost Containment Manager</t>
  </si>
  <si>
    <t>UNIT MANAGER, YOUTH PAROLE BUREAU</t>
  </si>
  <si>
    <t>Insurance Actuarial Analyst III</t>
  </si>
  <si>
    <t>YOUTH PAROLE COUNSELOR III</t>
  </si>
  <si>
    <t>Insurance Actuarial Analyst II</t>
  </si>
  <si>
    <t>YOUTH PAROLE COUNSELOR II</t>
  </si>
  <si>
    <t>Insurance Actuarial Analyst I</t>
  </si>
  <si>
    <t>YOUTH PAROLE COUNSELOR I</t>
  </si>
  <si>
    <t>Biostatistician III</t>
  </si>
  <si>
    <t>Biostatistician II</t>
  </si>
  <si>
    <t>Biostatistician I</t>
  </si>
  <si>
    <t>Transportation Planner/Analyst  V</t>
  </si>
  <si>
    <t>Energy Outreach Coordinator</t>
  </si>
  <si>
    <t>Tort Claims Manager</t>
  </si>
  <si>
    <t>Transportation Planner/Analyst IV</t>
  </si>
  <si>
    <t>SENIOR CORRECTIONAL OFFICER</t>
  </si>
  <si>
    <t>Executive Branch Economist</t>
  </si>
  <si>
    <t>Chief Economist</t>
  </si>
  <si>
    <t>Economist III</t>
  </si>
  <si>
    <t>FORENSIC SPECIALIST IV</t>
  </si>
  <si>
    <t>Economist II</t>
  </si>
  <si>
    <t>FORENSIC SPECIALIST III</t>
  </si>
  <si>
    <t>Economist I</t>
  </si>
  <si>
    <t>Insurance/Loss Prevention Specialist</t>
  </si>
  <si>
    <t>FORENSIC SPECIALIST II</t>
  </si>
  <si>
    <t>FORENSIC SPECIALIST I</t>
  </si>
  <si>
    <t>Transportation Technician III</t>
  </si>
  <si>
    <t>U3720</t>
  </si>
  <si>
    <t>DIVISION ADMINISTRATOR, RECORDS &amp; TECHNOLOGY*</t>
  </si>
  <si>
    <t>DPS - PCN 4709-1</t>
  </si>
  <si>
    <t>Transportation Planner/Analyst III</t>
  </si>
  <si>
    <t>Transportation Technician IV   </t>
  </si>
  <si>
    <t>U3916</t>
  </si>
  <si>
    <t>PROGRAM MANAGER, OIL/GAS/GEOTHERMAL</t>
  </si>
  <si>
    <t>MIN - PCN 0002</t>
  </si>
  <si>
    <t>Transportation Planner/Analyst II</t>
  </si>
  <si>
    <t>Transportation Technician II</t>
  </si>
  <si>
    <t>U3918</t>
  </si>
  <si>
    <t>DEPUTY ADMINISTRATOR, MINERALS</t>
  </si>
  <si>
    <t>MIN - PCN 0006</t>
  </si>
  <si>
    <t>Transportation Planner/Analyst I</t>
  </si>
  <si>
    <t>Transportation Technician I</t>
  </si>
  <si>
    <t>U3919</t>
  </si>
  <si>
    <t>CHIEF FOR DANGEROUS MINES</t>
  </si>
  <si>
    <t>MIN - PCN 0007</t>
  </si>
  <si>
    <t>Transportation Planner/Analyst Trainee</t>
  </si>
  <si>
    <t>U3930</t>
  </si>
  <si>
    <t>CHIEF FOR MINE REGULATION</t>
  </si>
  <si>
    <t>MIN - PCN 0009</t>
  </si>
  <si>
    <t>U3932</t>
  </si>
  <si>
    <t>FIELD SPECIALIST, MINERALS</t>
  </si>
  <si>
    <t>MIN - PCNS 0011, 0021, 0031</t>
  </si>
  <si>
    <t>Traffic Center Technician Supervisor</t>
  </si>
  <si>
    <t>DIVISION ADMINISTRATOR, TAXICAB
AUTHORITY</t>
  </si>
  <si>
    <t>DEPUTY DIVISION ADMINISTRATOR, TAXICAB
AUTHORITY</t>
  </si>
  <si>
    <t>Traffic Center Technician II</t>
  </si>
  <si>
    <t>U4706</t>
  </si>
  <si>
    <t>ADMINISTRATOR, MINERALS</t>
  </si>
  <si>
    <t>MIN - PCN 0001</t>
  </si>
  <si>
    <t>Traffic Center Technician I</t>
  </si>
  <si>
    <t>U9005</t>
  </si>
  <si>
    <t>DEPUTY ADMINISTRATOR, COMPLIANCE
ENFORCEMENT DIVISION*</t>
  </si>
  <si>
    <t>DMV – PCNS RE2013, WF2014</t>
  </si>
  <si>
    <t>Traffic Center Technician Trainee</t>
  </si>
  <si>
    <t>DIVISION ADMINISTRATOR, COMPLIANCE ENFORCEMENT DIVISION</t>
  </si>
  <si>
    <t>Insurance/Loss Prevention Spec</t>
  </si>
  <si>
    <t>DEPUTY DIRECTOR, INDUSTRIAL PROGRAMS</t>
  </si>
  <si>
    <t>Grants &amp; Projects Analyst III</t>
  </si>
  <si>
    <t>DEPUTY DIRECTOR, OPERATIONS SOUTH</t>
  </si>
  <si>
    <t>Grants &amp; Projects Analyst II</t>
  </si>
  <si>
    <t>Maintenance Management Coordinator II</t>
  </si>
  <si>
    <t>Grants &amp; Projects Analyst I</t>
  </si>
  <si>
    <t>Maintenance Management Coordinator I</t>
  </si>
  <si>
    <t>U9068</t>
  </si>
  <si>
    <t>DEPUTY ADMINISTRATOR, NV YOUTH
CHALLENGE PROGRAM</t>
  </si>
  <si>
    <t>MIL – PCN 4002</t>
  </si>
  <si>
    <t>Grants &amp; Projects Analyst Trainee</t>
  </si>
  <si>
    <t>U9074</t>
  </si>
  <si>
    <t>PHARMACIST 1*</t>
  </si>
  <si>
    <t>DHHS, NDOC - ALL PCNS</t>
  </si>
  <si>
    <t>Energy Programs Manager</t>
  </si>
  <si>
    <t>Statistician II</t>
  </si>
  <si>
    <t>U9075</t>
  </si>
  <si>
    <t>PHARMACIST 2*</t>
  </si>
  <si>
    <t>DHHS - ALL EXCEPT PCN 3243-0014; NDOC - ALL PCNS</t>
  </si>
  <si>
    <t>Renewable Energy Analyst</t>
  </si>
  <si>
    <t>Statistician I</t>
  </si>
  <si>
    <t>U9076</t>
  </si>
  <si>
    <t>PHARMACIST 3*</t>
  </si>
  <si>
    <t>Legal Research Assistant I</t>
  </si>
  <si>
    <t>U9085</t>
  </si>
  <si>
    <t>SENIOR INSTITUTIONAL DENTIST (RANGE A)*</t>
  </si>
  <si>
    <t>NDOC - ALL PCNS</t>
  </si>
  <si>
    <t>Legal Research Assistant II</t>
  </si>
  <si>
    <t>U9086</t>
  </si>
  <si>
    <t>SENIOR INSTITUTIONAL DENTIST (RANGE B)*</t>
  </si>
  <si>
    <t>U9087</t>
  </si>
  <si>
    <t>SENIOR PHYSICIAN (RANGE C)*</t>
  </si>
  <si>
    <t>U9088</t>
  </si>
  <si>
    <t>SENIOR PSYCHIATRIST (RANGE C)*</t>
  </si>
  <si>
    <t>Skillbridge Trainee</t>
  </si>
  <si>
    <t>Fiscal/Business Professional Trainee III</t>
  </si>
  <si>
    <t>Fiscal/Business Professional Trainee II</t>
  </si>
  <si>
    <t>Fiscal/Business Professional Trainee I</t>
  </si>
  <si>
    <t>Staff Professional Trainee</t>
  </si>
  <si>
    <t>Museum Director III</t>
  </si>
  <si>
    <t>Museum Director II</t>
  </si>
  <si>
    <t>Museum Director I</t>
  </si>
  <si>
    <t>Public Information Officer II</t>
  </si>
  <si>
    <t>Public Information Officer I</t>
  </si>
  <si>
    <t>Marketing Coordinator</t>
  </si>
  <si>
    <t>Geologic Information Specialist</t>
  </si>
  <si>
    <t>Curator IV</t>
  </si>
  <si>
    <t>Curator III</t>
  </si>
  <si>
    <t>Curator II</t>
  </si>
  <si>
    <t>Curator I</t>
  </si>
  <si>
    <t>Digital Media Specialist</t>
  </si>
  <si>
    <t>Assistant Costumer</t>
  </si>
  <si>
    <t>Photographer II</t>
  </si>
  <si>
    <t>Photographer I</t>
  </si>
  <si>
    <t>Exhibits Manager</t>
  </si>
  <si>
    <t>Exhibit Preparator II</t>
  </si>
  <si>
    <t>Audiovisual Unit Supervisor</t>
  </si>
  <si>
    <t>Exhibit Preparator I</t>
  </si>
  <si>
    <t>Audiovisual Technician II</t>
  </si>
  <si>
    <t>Publications Writer</t>
  </si>
  <si>
    <t>Audiovisual Technician I</t>
  </si>
  <si>
    <t>Retail Storekeeper IV</t>
  </si>
  <si>
    <t>Audiovisual Assistant II</t>
  </si>
  <si>
    <t>Retail Storekeeper III</t>
  </si>
  <si>
    <t>Audiovisual Assistant I</t>
  </si>
  <si>
    <t>Retail Storekeeper II</t>
  </si>
  <si>
    <t>Audiovisual Assistant Trainee</t>
  </si>
  <si>
    <t>Retail Storekeeper I</t>
  </si>
  <si>
    <t>Sales &amp; Promotion Representative II</t>
  </si>
  <si>
    <t>Sales &amp; Promotion Representative I</t>
  </si>
  <si>
    <t>Publications Editor I</t>
  </si>
  <si>
    <t>Publications Editor II</t>
  </si>
  <si>
    <t>Museum Attendant II</t>
  </si>
  <si>
    <t>Museum Attendant I</t>
  </si>
  <si>
    <t>Chief Cultural Resource Manager</t>
  </si>
  <si>
    <t>Cultural/Natural Resource Spc III</t>
  </si>
  <si>
    <t>Cultural/Natural Resource Spc II</t>
  </si>
  <si>
    <t>Cultural/Natural Resource Spc I</t>
  </si>
  <si>
    <t>Deputy Division Administrator, Historic Preservation</t>
  </si>
  <si>
    <t>Historic Preservation Specialist III</t>
  </si>
  <si>
    <t>Historic Preservation Specialist II</t>
  </si>
  <si>
    <t>Radio Broadcaster/Production Assistant</t>
  </si>
  <si>
    <t>Historic Preservation Specialist I</t>
  </si>
  <si>
    <t>Graphic Designer II</t>
  </si>
  <si>
    <t>Graphic Designer I</t>
  </si>
  <si>
    <t>Chief IT Manager</t>
  </si>
  <si>
    <t>IT Manager III</t>
  </si>
  <si>
    <t>IT Manager II</t>
  </si>
  <si>
    <t>IT Manager I</t>
  </si>
  <si>
    <t>Master IT Professional II</t>
  </si>
  <si>
    <t>Master IT Professional I</t>
  </si>
  <si>
    <t>IT Professional IV</t>
  </si>
  <si>
    <t>IT Professional III</t>
  </si>
  <si>
    <t>IT Professional II</t>
  </si>
  <si>
    <t>IT Professional I</t>
  </si>
  <si>
    <t>IT Professional Trainee II</t>
  </si>
  <si>
    <t>IT Professional Trainee I</t>
  </si>
  <si>
    <t>IT Technician Supervisor</t>
  </si>
  <si>
    <t>IT Technician VI</t>
  </si>
  <si>
    <t>IT Technician V</t>
  </si>
  <si>
    <t>IT Technician IV</t>
  </si>
  <si>
    <t>IT Technician III</t>
  </si>
  <si>
    <t>IT Technician II</t>
  </si>
  <si>
    <t>IT Technician I</t>
  </si>
  <si>
    <t>IT Technician Trainee</t>
  </si>
  <si>
    <t>Hwy Maintenance Manager</t>
  </si>
  <si>
    <t>Hwy Maintenance Supervisor II</t>
  </si>
  <si>
    <t>Hwy Maintenance Supervisor I</t>
  </si>
  <si>
    <t>Hwy Maintenance Worker IV</t>
  </si>
  <si>
    <t>Hwy Maintenance Worker III</t>
  </si>
  <si>
    <t>Hwy Maintenance Worker II</t>
  </si>
  <si>
    <t>Hwy Maintenance Worker I</t>
  </si>
  <si>
    <t>Hwy Construction Aid</t>
  </si>
  <si>
    <t>Equipment Operation Instructor</t>
  </si>
  <si>
    <t>Special Equipment Operator III</t>
  </si>
  <si>
    <t>Special Equipment Operator II</t>
  </si>
  <si>
    <t>Special Equipment Operator I</t>
  </si>
  <si>
    <t>Seasonal Forestry Equipment Operator</t>
  </si>
  <si>
    <t>Grounds Equipment Operator II</t>
  </si>
  <si>
    <t>Grounds Equipment Operator I</t>
  </si>
  <si>
    <t>Driver Warehouse Supervisor</t>
  </si>
  <si>
    <t>Driver Warehouse Worker II</t>
  </si>
  <si>
    <t>Driver Warehouse Worker I</t>
  </si>
  <si>
    <t>Driver Warehouse Worker Trainee</t>
  </si>
  <si>
    <t>Equipment Superintendent</t>
  </si>
  <si>
    <t>Equipment Operations Manager</t>
  </si>
  <si>
    <t>Hwy Equipment Mechanic Specialist</t>
  </si>
  <si>
    <t>Hwy Equipment Mechanic Supervisor II</t>
  </si>
  <si>
    <t>Hwy Equipment Mechanic Supervisor I</t>
  </si>
  <si>
    <t>Hwy Equipment Mechanic III</t>
  </si>
  <si>
    <t>Hwy Equipment Mechanic II</t>
  </si>
  <si>
    <t>Hwy Equipment Mechanic I</t>
  </si>
  <si>
    <t>Equipment Mechanic IV</t>
  </si>
  <si>
    <t>Equipment Mechanic III</t>
  </si>
  <si>
    <t>Equipment Mechanic II</t>
  </si>
  <si>
    <t>Equipment Mechanic I</t>
  </si>
  <si>
    <t>Equipment Mechanic-In-Training IV</t>
  </si>
  <si>
    <t>Equipment Mechanic-In-Training III</t>
  </si>
  <si>
    <t>Equipment Mechanic-In-Training II</t>
  </si>
  <si>
    <t>Equipment Mechanic-In-Training I</t>
  </si>
  <si>
    <t>Fleet Service Worker IV</t>
  </si>
  <si>
    <t>Auto Body Worker</t>
  </si>
  <si>
    <t>Fleet Service Worker III</t>
  </si>
  <si>
    <t>Fleet Service Worker II</t>
  </si>
  <si>
    <t>Fleet Service Worker I</t>
  </si>
  <si>
    <t>Chief Pilot</t>
  </si>
  <si>
    <t>Pilot III</t>
  </si>
  <si>
    <t>Pilot II</t>
  </si>
  <si>
    <t>Pilot I</t>
  </si>
  <si>
    <t>Aviation Services Officer</t>
  </si>
  <si>
    <t>Aircraft Maintenance Specialist</t>
  </si>
  <si>
    <t>Piano Technician</t>
  </si>
  <si>
    <t>Precision Machinist</t>
  </si>
  <si>
    <t>Facility Mechanical Technician</t>
  </si>
  <si>
    <t>Facility Mechanical Technician Trainee</t>
  </si>
  <si>
    <t>Building Automation System Supervisor</t>
  </si>
  <si>
    <t>Building Automation System Specialist III</t>
  </si>
  <si>
    <t>Building Automation System Specialist II</t>
  </si>
  <si>
    <t>Building Automation System Specialist I</t>
  </si>
  <si>
    <t>Building Automation System Trainee</t>
  </si>
  <si>
    <t>HVACR Specialist IV</t>
  </si>
  <si>
    <t>HVACR Specialist III</t>
  </si>
  <si>
    <t>HVACR Specialist II</t>
  </si>
  <si>
    <t>HVACR Specialist I</t>
  </si>
  <si>
    <t>Heat Plant Specialist IV</t>
  </si>
  <si>
    <t>Building Automation System Specialist Trainee</t>
  </si>
  <si>
    <t>Heat Plant Specialist III</t>
  </si>
  <si>
    <t>Heat Plant Specialist II</t>
  </si>
  <si>
    <t>Welder I</t>
  </si>
  <si>
    <t>Heat Plant Specialist I</t>
  </si>
  <si>
    <t>Locksmith I</t>
  </si>
  <si>
    <t>Welder II</t>
  </si>
  <si>
    <t>Locksmith II</t>
  </si>
  <si>
    <t>Carpenter I</t>
  </si>
  <si>
    <t>Carpenter III</t>
  </si>
  <si>
    <t>Carpenter II</t>
  </si>
  <si>
    <t>Electrician I</t>
  </si>
  <si>
    <t>Electrician III</t>
  </si>
  <si>
    <t>Electrician II</t>
  </si>
  <si>
    <t>Painter I</t>
  </si>
  <si>
    <t>Painter III</t>
  </si>
  <si>
    <t>Painter II</t>
  </si>
  <si>
    <t>Plumber I</t>
  </si>
  <si>
    <t>Events Center Technician II</t>
  </si>
  <si>
    <t>Plumber III</t>
  </si>
  <si>
    <t>Plumber II</t>
  </si>
  <si>
    <t>Events Center Technician I</t>
  </si>
  <si>
    <t>Craft Worker-In-Training IV</t>
  </si>
  <si>
    <t>Craft Worker-In-Training III</t>
  </si>
  <si>
    <t>Maintenance Repair Specialist I</t>
  </si>
  <si>
    <t>Craft Worker-In-Training II</t>
  </si>
  <si>
    <t>Maintenance Repair Specialist II</t>
  </si>
  <si>
    <t>Craft Worker-In-Training I</t>
  </si>
  <si>
    <t>Art Preparator</t>
  </si>
  <si>
    <t>Theater Technician II</t>
  </si>
  <si>
    <t>Theater Technician I</t>
  </si>
  <si>
    <t>Railroad Restoration Specialist III</t>
  </si>
  <si>
    <t>Railroad Restoration Specialist II</t>
  </si>
  <si>
    <t>Railroad Restoration Specialist I</t>
  </si>
  <si>
    <t>Wastewater Treatment Operator III</t>
  </si>
  <si>
    <t> 33</t>
  </si>
  <si>
    <t>Wastewater Treatment Operator II</t>
  </si>
  <si>
    <t>Wastewater Treatment Operator I</t>
  </si>
  <si>
    <t>Water System Manager</t>
  </si>
  <si>
    <t>Water System Operator II</t>
  </si>
  <si>
    <t>Water System Operator I</t>
  </si>
  <si>
    <t>Water System Worker</t>
  </si>
  <si>
    <t>Park Maintenance Specialist</t>
  </si>
  <si>
    <t>Student Worker - Trades</t>
  </si>
  <si>
    <t>National Guard Range Specialist</t>
  </si>
  <si>
    <t>Maintenance Repair Aide IV</t>
  </si>
  <si>
    <t>Maintenance Repair Aide III</t>
  </si>
  <si>
    <t>Maintenance Repair Aide II</t>
  </si>
  <si>
    <t>Maintenance Repair Aide I</t>
  </si>
  <si>
    <t>Maintenance Repair Worker IV</t>
  </si>
  <si>
    <t>Maintenance Repair Worker III</t>
  </si>
  <si>
    <t>Maintenance Repair Worker II</t>
  </si>
  <si>
    <t>Maintenance Repair Worker I</t>
  </si>
  <si>
    <t>Sign Fabricator</t>
  </si>
  <si>
    <t>Temporary Aid II</t>
  </si>
  <si>
    <t>Temporary Aid I</t>
  </si>
  <si>
    <t>Exhibit Technician</t>
  </si>
  <si>
    <t>Research Technician</t>
  </si>
  <si>
    <t>Research Aid II</t>
  </si>
  <si>
    <t>Research Aid I</t>
  </si>
  <si>
    <t>Prison Dairy Supervisor</t>
  </si>
  <si>
    <t>Ranch Manager</t>
  </si>
  <si>
    <t>Prison Farm Supervisor</t>
  </si>
  <si>
    <t>Prison Milker</t>
  </si>
  <si>
    <t>Prison Milker Trainee</t>
  </si>
  <si>
    <t>Meat Plant Manager</t>
  </si>
  <si>
    <t>Meat Plant Technician Trainee</t>
  </si>
  <si>
    <t>Meat Plant Supervisor</t>
  </si>
  <si>
    <t>Meat Plant Technician I</t>
  </si>
  <si>
    <t>Meat Plant Technician II</t>
  </si>
  <si>
    <t>Facility Manager</t>
  </si>
  <si>
    <t>Facility Supervisor III</t>
  </si>
  <si>
    <t>Facility Supervisor II</t>
  </si>
  <si>
    <t>Facility Supervisor I</t>
  </si>
  <si>
    <t>Grounds Supervisor III</t>
  </si>
  <si>
    <t>Grounds Supervisor II</t>
  </si>
  <si>
    <t>Grounds Supervisor I</t>
  </si>
  <si>
    <t>Grounds Maintenance Worker V - Irrigation</t>
  </si>
  <si>
    <t>Grounds Maintenance Worker V - Grounds Services</t>
  </si>
  <si>
    <t>Grounds Maintenance Worker IV</t>
  </si>
  <si>
    <t>Grounds Maintenance Worker III</t>
  </si>
  <si>
    <t>Custodial Supervisor IV</t>
  </si>
  <si>
    <t>Grounds Maintenance Worker II</t>
  </si>
  <si>
    <t>Custodial Supervisor III</t>
  </si>
  <si>
    <t>Grounds Maintenance Worker I</t>
  </si>
  <si>
    <t>Custodial Supervisor II</t>
  </si>
  <si>
    <t>Custodial Supervisor I</t>
  </si>
  <si>
    <t>Custodial Worker II</t>
  </si>
  <si>
    <t>Custodial Worker I</t>
  </si>
  <si>
    <t>Custodial Worker Trainee</t>
  </si>
  <si>
    <t>Facility Attendant</t>
  </si>
  <si>
    <t>Reprographics Supervisor</t>
  </si>
  <si>
    <t>Offset Press Operator</t>
  </si>
  <si>
    <t>Offset Machine Operator III</t>
  </si>
  <si>
    <t>Offset Machine Operator II</t>
  </si>
  <si>
    <t>Offset Machine Operator I</t>
  </si>
  <si>
    <t>Microfilm/Imaging Laboratory Technician</t>
  </si>
  <si>
    <t>Microfilm/Scanner Operator IV</t>
  </si>
  <si>
    <t>Duplicating Machine Operator III</t>
  </si>
  <si>
    <t>Microfilm/Scanner Operator III</t>
  </si>
  <si>
    <t>Microfilm/Scanner Operator II</t>
  </si>
  <si>
    <t>Microfilm/Scanner Operator I</t>
  </si>
  <si>
    <t>Reprographics Technician II</t>
  </si>
  <si>
    <t>Reprographics Technician I</t>
  </si>
  <si>
    <t>Sign Production Supervisor</t>
  </si>
  <si>
    <t>Silk Screen Printer</t>
  </si>
  <si>
    <t>Sign Writer</t>
  </si>
  <si>
    <t>License Plate Production Technician II</t>
  </si>
  <si>
    <t>License Plate Production Technician I</t>
  </si>
  <si>
    <t>Treatment Home Supervisor</t>
  </si>
  <si>
    <t>Treatment Home Provider</t>
  </si>
  <si>
    <t>Clinical Program Manager III</t>
  </si>
  <si>
    <t>Clinical Program Manager II</t>
  </si>
  <si>
    <t>Clinical Program Manager I</t>
  </si>
  <si>
    <t>Clinical Program Planner III</t>
  </si>
  <si>
    <t>Clinical Program Planner II</t>
  </si>
  <si>
    <t>Clinical Program Planner I</t>
  </si>
  <si>
    <t>Corrections Counselor V</t>
  </si>
  <si>
    <t>Corrections Counselor IV</t>
  </si>
  <si>
    <t>Corrections Counselor V (formerly Psychologist IV)</t>
  </si>
  <si>
    <t>Corrections Counselor III</t>
  </si>
  <si>
    <t>Corrections Counselor II</t>
  </si>
  <si>
    <t>Corrections Counselor IV (formerly Psychologist III)</t>
  </si>
  <si>
    <t>Corrections Counselor I</t>
  </si>
  <si>
    <t>Licensed Psychologist II</t>
  </si>
  <si>
    <t>Licensed Psychologist I</t>
  </si>
  <si>
    <t>Corrections Counselor III (formerly Psychologist II)</t>
  </si>
  <si>
    <t>Psychological Assistant</t>
  </si>
  <si>
    <t>Developmental Specialist IV</t>
  </si>
  <si>
    <t>Clinical Social Worker III</t>
  </si>
  <si>
    <t>Mental Health Counselor V</t>
  </si>
  <si>
    <t>Clinical Social Worker II</t>
  </si>
  <si>
    <t>Mental Health Counselor IV</t>
  </si>
  <si>
    <t>Clinical Social Worker I</t>
  </si>
  <si>
    <t>Mental Health Counselor III</t>
  </si>
  <si>
    <t>Mental Health Counselor II</t>
  </si>
  <si>
    <t>Developmental Specialist III</t>
  </si>
  <si>
    <t>Mental Health Counselor I</t>
  </si>
  <si>
    <t>Corrections Counselor II (formerly Psychology I)</t>
  </si>
  <si>
    <t>Psychological Devel Counslr II</t>
  </si>
  <si>
    <t> 37</t>
  </si>
  <si>
    <t>Psychological Devel Counslr I</t>
  </si>
  <si>
    <t>Developmental Specialist II</t>
  </si>
  <si>
    <t>Psychiatric Caseworker II</t>
  </si>
  <si>
    <t>Psychiatric Caseworker I</t>
  </si>
  <si>
    <t>Developmental Specialist I</t>
  </si>
  <si>
    <t>Registered Dietitian III</t>
  </si>
  <si>
    <t>Registered Dietitian II</t>
  </si>
  <si>
    <t>Registered Dietitian I</t>
  </si>
  <si>
    <t>Mid-Level Medical Practitioner</t>
  </si>
  <si>
    <t>Health Info Director</t>
  </si>
  <si>
    <t>Health Info Coordinator II</t>
  </si>
  <si>
    <t>Health Info Coordinator I</t>
  </si>
  <si>
    <t>Primary Care Workforce Development Manager</t>
  </si>
  <si>
    <t>Health Info Coordinator Trainee</t>
  </si>
  <si>
    <t>Health Program Manager II</t>
  </si>
  <si>
    <t>Disease Control Specialist I</t>
  </si>
  <si>
    <t>Health Program Manager III</t>
  </si>
  <si>
    <t>Disease Control Specialist II</t>
  </si>
  <si>
    <t>Health Program Manager I</t>
  </si>
  <si>
    <t>Cancer Registry Specialist I</t>
  </si>
  <si>
    <t>Health Program Specialist II</t>
  </si>
  <si>
    <t>Health Program Specialist I</t>
  </si>
  <si>
    <t>Cancer Registry Specialist II</t>
  </si>
  <si>
    <t>Health Program Trainee II</t>
  </si>
  <si>
    <t>Disease Control Specialist III</t>
  </si>
  <si>
    <t>Health Program Trainee I</t>
  </si>
  <si>
    <t>Health Emergency Preparedness Eval</t>
  </si>
  <si>
    <t>Quality Assurance Specialist IV</t>
  </si>
  <si>
    <t>Quality Assurance Specialist III</t>
  </si>
  <si>
    <t>Quality Assurance Specialist II</t>
  </si>
  <si>
    <t>Quality Assurance Specialist I</t>
  </si>
  <si>
    <t>Compliance Coordinator - RN</t>
  </si>
  <si>
    <t>Compliance Specialist - RN</t>
  </si>
  <si>
    <t>Health Program Specialist Trainee II</t>
  </si>
  <si>
    <t>Health Program Specialist Trainee I</t>
  </si>
  <si>
    <t>Health/Human Services Prof Trainee</t>
  </si>
  <si>
    <t>Dental Equipment Technician</t>
  </si>
  <si>
    <t>Dental Prosthetics Technician</t>
  </si>
  <si>
    <t>Dental Clinic Supervisor</t>
  </si>
  <si>
    <t>Dental Assistant III</t>
  </si>
  <si>
    <t>Dental Assistant II</t>
  </si>
  <si>
    <t>Dental Assistant I</t>
  </si>
  <si>
    <t>Wildlife Health Specialist</t>
  </si>
  <si>
    <t>Veterinary Diagnostician ***</t>
  </si>
  <si>
    <t>Chief Of Nursing Services</t>
  </si>
  <si>
    <t>Director Of Nursing Services II</t>
  </si>
  <si>
    <t>Director Of Nursing Services I</t>
  </si>
  <si>
    <t>Psychiatric Nurse IV</t>
  </si>
  <si>
    <t>Psychiatric Nurse III</t>
  </si>
  <si>
    <t>Veterinary Diagnostician</t>
  </si>
  <si>
    <t>Psychiatric Nurse II</t>
  </si>
  <si>
    <t>Psychiatric Nurse I</t>
  </si>
  <si>
    <t>Correctional Nurse III</t>
  </si>
  <si>
    <t>Correctional Nurse II</t>
  </si>
  <si>
    <t>Correctional Nurse I</t>
  </si>
  <si>
    <t>Registered Nurse V</t>
  </si>
  <si>
    <t>Registered Nurse IV</t>
  </si>
  <si>
    <t>Registered Nurse III</t>
  </si>
  <si>
    <t>Registered Nurse II</t>
  </si>
  <si>
    <t>Nurse I</t>
  </si>
  <si>
    <t>Registered Nurse, BBYCA</t>
  </si>
  <si>
    <t>Licensed Practical Nurse III</t>
  </si>
  <si>
    <t>Mental Health Technician IV</t>
  </si>
  <si>
    <t>Licensed Practical Nurse II</t>
  </si>
  <si>
    <t>Developmental Support Tech IV</t>
  </si>
  <si>
    <t>Licensed Practical Nurse I</t>
  </si>
  <si>
    <t>Consumer Services Coordinator</t>
  </si>
  <si>
    <t>Licensed Practical Nurse Trainee</t>
  </si>
  <si>
    <t>Consumer Services Assistant II</t>
  </si>
  <si>
    <t>Certified Nursing Assistant III</t>
  </si>
  <si>
    <t>Consumer Services Assistant I</t>
  </si>
  <si>
    <t>Certified Nursing Assistant II</t>
  </si>
  <si>
    <t>Mental Health Technician III</t>
  </si>
  <si>
    <t>Certified Nursing Assistant I</t>
  </si>
  <si>
    <t>Developmental Support Tech III</t>
  </si>
  <si>
    <t>Nursing Assistant Trainee</t>
  </si>
  <si>
    <t>Community Health Nurse IV</t>
  </si>
  <si>
    <t> 43</t>
  </si>
  <si>
    <t>Community Health Nurse III</t>
  </si>
  <si>
    <t>Community Health Nurse II</t>
  </si>
  <si>
    <t>Mental Health Technician II</t>
  </si>
  <si>
    <t>Community Health Nurse I</t>
  </si>
  <si>
    <t>Developmental Support Tech II</t>
  </si>
  <si>
    <t>Mental Health Technician I</t>
  </si>
  <si>
    <t>Developmental Support Tech I</t>
  </si>
  <si>
    <t>Health Bureau Chief</t>
  </si>
  <si>
    <t>HIV/AIDS Program Manager</t>
  </si>
  <si>
    <t>Health Resource Analyst III</t>
  </si>
  <si>
    <t>Health Resource Analyst II</t>
  </si>
  <si>
    <t>Health Resource Analyst I</t>
  </si>
  <si>
    <t>Emergency Medical Svcs Rep III</t>
  </si>
  <si>
    <t>Emergency Medical Svcs Rep II</t>
  </si>
  <si>
    <t>Emergency Medical Svcs Rep I</t>
  </si>
  <si>
    <t>Child Care Facilities Surveyor Mgr</t>
  </si>
  <si>
    <t>Child Care Facilities Surveyor Supv</t>
  </si>
  <si>
    <t>Child Care Facilities Surveyor</t>
  </si>
  <si>
    <t>Health Facilities Inspection Manager</t>
  </si>
  <si>
    <t>Child Care Facilities Surveyor Trainee</t>
  </si>
  <si>
    <t>Health Facilities Inspector II</t>
  </si>
  <si>
    <t>Health Facilities Inspection Manager-RN</t>
  </si>
  <si>
    <t>Health Facilities Inspector III</t>
  </si>
  <si>
    <t>Health Facilities Inspector III-RN</t>
  </si>
  <si>
    <t>Health Facilities Inspector II-RN</t>
  </si>
  <si>
    <t>Health Facilities Inspector I-RN</t>
  </si>
  <si>
    <t> 34</t>
  </si>
  <si>
    <t>Health Facilities Inspector I</t>
  </si>
  <si>
    <t>Child Care Facilities Surveyor Supervisor</t>
  </si>
  <si>
    <t>Environmental Services Manager</t>
  </si>
  <si>
    <t>Child Care Facilities Surveyor Manager</t>
  </si>
  <si>
    <t>Environmental Scientist IV</t>
  </si>
  <si>
    <t>Operations Manager, Food Safety</t>
  </si>
  <si>
    <t>Environmental Scientist III</t>
  </si>
  <si>
    <t>Radiation Control Manager        </t>
  </si>
  <si>
    <t>Environmental Scientist II</t>
  </si>
  <si>
    <t>Environmental Scientist I</t>
  </si>
  <si>
    <t>Radiation Control Specialist II</t>
  </si>
  <si>
    <t>Environmental Health Spec IV</t>
  </si>
  <si>
    <t>38 </t>
  </si>
  <si>
    <t>Environmental Health Spec III</t>
  </si>
  <si>
    <t>Environmental Health Specialist IV</t>
  </si>
  <si>
    <t>Environmental Health Spec II</t>
  </si>
  <si>
    <t>Public Health Rating &amp; Survey Officer</t>
  </si>
  <si>
    <t>Environmental Health Spec I</t>
  </si>
  <si>
    <t>Radiation Control Specialist I</t>
  </si>
  <si>
    <t>Environmental Health Specialist III</t>
  </si>
  <si>
    <t>Environmental Health Specialist II</t>
  </si>
  <si>
    <t>Environmental Health Specialist I</t>
  </si>
  <si>
    <t>Radiation Control Supervisor</t>
  </si>
  <si>
    <t>Radiation Control Specialist III</t>
  </si>
  <si>
    <t>Cannabis Program Supervisor</t>
  </si>
  <si>
    <t>Cannabis Program Inspector II</t>
  </si>
  <si>
    <t>Cannabis Program Inspector III</t>
  </si>
  <si>
    <t>Cannabis Program Inspector I</t>
  </si>
  <si>
    <t>Cannabis Program Inspector Trainee</t>
  </si>
  <si>
    <t>Therapeutic Recreation Spec III</t>
  </si>
  <si>
    <t>Therapeutic Recreation Spec II</t>
  </si>
  <si>
    <t>Therapeutic Recreation Spec I</t>
  </si>
  <si>
    <t>Activities Therapy Tech II</t>
  </si>
  <si>
    <t>Activities Therapy Tech I</t>
  </si>
  <si>
    <t>Speech Pathologist II</t>
  </si>
  <si>
    <t>Speech Pathologist I</t>
  </si>
  <si>
    <t>Therapeutic Recreation Specialist III</t>
  </si>
  <si>
    <t>Athletic &amp; Recreation Spec II</t>
  </si>
  <si>
    <t>Therapeutic Recreation Specialist II</t>
  </si>
  <si>
    <t>Athletic &amp; Recreation Spec I</t>
  </si>
  <si>
    <t>Pharmacy Technician II</t>
  </si>
  <si>
    <t>Athletic &amp; Recreation Specialist I</t>
  </si>
  <si>
    <t>Pharmacy Technician I</t>
  </si>
  <si>
    <t>Athletic &amp; Recreation Specialist II</t>
  </si>
  <si>
    <t>Microbiologist V</t>
  </si>
  <si>
    <t>Microbiologist IV</t>
  </si>
  <si>
    <t>Therapeutic Recreation Specialist I</t>
  </si>
  <si>
    <t>Microbiologist III</t>
  </si>
  <si>
    <t>Microbiologist II</t>
  </si>
  <si>
    <t>Microbiologist I</t>
  </si>
  <si>
    <t>Chemist V</t>
  </si>
  <si>
    <t>Chemist IV</t>
  </si>
  <si>
    <t>Chemist III</t>
  </si>
  <si>
    <t>Chemist II</t>
  </si>
  <si>
    <t>Chemist I</t>
  </si>
  <si>
    <t>Staff Research Associate IV</t>
  </si>
  <si>
    <t>Staff Research Associate III</t>
  </si>
  <si>
    <t>Staff Research Associate II</t>
  </si>
  <si>
    <t>Staff Research Associate I</t>
  </si>
  <si>
    <t>Laboratory Technician II</t>
  </si>
  <si>
    <t>Laboratory Technician I</t>
  </si>
  <si>
    <t>Radiological Technologist</t>
  </si>
  <si>
    <t>Laboratory Assistant II</t>
  </si>
  <si>
    <t>Laboratory Assistant I</t>
  </si>
  <si>
    <t>Mgr, Criminal Justice Records</t>
  </si>
  <si>
    <t>Military Security Officer V</t>
  </si>
  <si>
    <t>Military Security Officer IV</t>
  </si>
  <si>
    <t>Military Security Officer III</t>
  </si>
  <si>
    <t>Military Security Officer II</t>
  </si>
  <si>
    <t>Military Security Officer I</t>
  </si>
  <si>
    <t>Fingerprint/Records Supervisor</t>
  </si>
  <si>
    <t>Public Safety Dispatcher VI </t>
  </si>
  <si>
    <t>Fingerprint/Records Examiner III</t>
  </si>
  <si>
    <t>Public Safety Dispatcher V</t>
  </si>
  <si>
    <t>Fingerprint/Records Examiner II</t>
  </si>
  <si>
    <t>Public Safety Dispatcher IV</t>
  </si>
  <si>
    <t>Fingerprint/Records Examiner I</t>
  </si>
  <si>
    <t>Public Safety Dispatcher III</t>
  </si>
  <si>
    <t>Public Safety Dispatcher II</t>
  </si>
  <si>
    <t>Public Safety Dispatcher I</t>
  </si>
  <si>
    <t>N.C.J.I.S. Program Specialist Supervisor</t>
  </si>
  <si>
    <t>N.C.J.I.S. Program Specialist</t>
  </si>
  <si>
    <t>N.C.J.I.S. Program Specialist Trainee </t>
  </si>
  <si>
    <t>Manager, Criminal Justice Records</t>
  </si>
  <si>
    <t>Senior Communications Call Taker</t>
  </si>
  <si>
    <t>Communications Call Taker</t>
  </si>
  <si>
    <t>Intelligence Analyst IV</t>
  </si>
  <si>
    <t>Intelligence Analyst III</t>
  </si>
  <si>
    <t>Intelligence Analyst II</t>
  </si>
  <si>
    <t>Intelligence Analyst I</t>
  </si>
  <si>
    <t>University Parking Enforce Officer II</t>
  </si>
  <si>
    <t>Security Officer Supervisor</t>
  </si>
  <si>
    <t>University Parking Enforce Officer I</t>
  </si>
  <si>
    <t>Security Officer</t>
  </si>
  <si>
    <t>Polygraph/Background Supervisor</t>
  </si>
  <si>
    <t>Polygraph/Background Examiner Trainee</t>
  </si>
  <si>
    <t>Polygraph/Background Examiner</t>
  </si>
  <si>
    <t>Chief Of Recovery Svcs/Invest</t>
  </si>
  <si>
    <t>NERC Chief Investigator/Outreach Specialist</t>
  </si>
  <si>
    <t>Deputy Administrator, Equal Rights Comm</t>
  </si>
  <si>
    <t>Chief Compliance Investigator</t>
  </si>
  <si>
    <t>Supervisory Compliance Investigator</t>
  </si>
  <si>
    <t>Compliance Investigator II</t>
  </si>
  <si>
    <t>Compliance Investigator I</t>
  </si>
  <si>
    <t>Chief Compliance/Audit Investigator</t>
  </si>
  <si>
    <t>Compliance/Audit Investigator  III</t>
  </si>
  <si>
    <t>Compliance/Audit Investigator  II</t>
  </si>
  <si>
    <t>Compliance/Audit Investigator  I</t>
  </si>
  <si>
    <t>Background Investigation Technician II</t>
  </si>
  <si>
    <t>Background Investigation Technician I</t>
  </si>
  <si>
    <t>Uninsured Employer Claims Coord</t>
  </si>
  <si>
    <t>Chief Insurance Examiner</t>
  </si>
  <si>
    <t>Insurance Regulation Liaison </t>
  </si>
  <si>
    <t>Assistant Chief Insurance Examiner</t>
  </si>
  <si>
    <t>Insurance Examiner II</t>
  </si>
  <si>
    <t>Insurance Examiner I</t>
  </si>
  <si>
    <t>Insurance Examiner Associate II</t>
  </si>
  <si>
    <t>Insurance Examiner Associate I</t>
  </si>
  <si>
    <t>Real Estate Projects Reviewer</t>
  </si>
  <si>
    <t>Tort Claims Analyst</t>
  </si>
  <si>
    <t>DMV Services Manager IV</t>
  </si>
  <si>
    <t>DMV Services Manager III</t>
  </si>
  <si>
    <t>DMV Services Manager II</t>
  </si>
  <si>
    <t>DMV Services Manager I</t>
  </si>
  <si>
    <t>DMV Services Supervisor </t>
  </si>
  <si>
    <t>DMV Services Technician IV</t>
  </si>
  <si>
    <t>DMV Services Technician III</t>
  </si>
  <si>
    <t>DMV Services Technician II</t>
  </si>
  <si>
    <t>DMV Services Technician I</t>
  </si>
  <si>
    <t>Motor Vehicle Appraiser</t>
  </si>
  <si>
    <t>Motor Vehicle Inspector Supervisor</t>
  </si>
  <si>
    <t>Motor Vehicle Inspector II</t>
  </si>
  <si>
    <t>Motor Vehicle Inspector I</t>
  </si>
  <si>
    <t>Deputy Division Administrator - Office of TrafficSafety (Dept of Public Safety)</t>
  </si>
  <si>
    <t>Plans Examiner III - Fire/Life Safety</t>
  </si>
  <si>
    <t>Plans Examiner II - Fire/Life Safety</t>
  </si>
  <si>
    <t>Deputy Division Administrator - Office of Traffic Safety (Dept of Public Safety)</t>
  </si>
  <si>
    <t>Plans Examiner I  - Fire/Life Safety</t>
  </si>
  <si>
    <t>Program Coordinator - OSHA-DIR</t>
  </si>
  <si>
    <t>Fire &amp; Life Safety Inspector I</t>
  </si>
  <si>
    <t>Safety Manager II - DIR</t>
  </si>
  <si>
    <t>Safety Manager I - DIR</t>
  </si>
  <si>
    <t>Safety Representative, Loss Control</t>
  </si>
  <si>
    <t>Fire &amp; Life Safety Inspector II</t>
  </si>
  <si>
    <t>Safety Supervisor, Boiler - DIR</t>
  </si>
  <si>
    <t>Safety Specialist, Boiler - DIR</t>
  </si>
  <si>
    <t>Safety Representative, Boiler - DIR</t>
  </si>
  <si>
    <t>Safety Representative, Railway</t>
  </si>
  <si>
    <t>Safety Associate, Boiler - DIR</t>
  </si>
  <si>
    <t>Safety Specialist, Railway</t>
  </si>
  <si>
    <t>Safety Supervisor, Elevator -DIR-</t>
  </si>
  <si>
    <t>Safety Supervisor, Consultation</t>
  </si>
  <si>
    <t>Safety Specialist, Elevator - DIR</t>
  </si>
  <si>
    <t>Safety Supervisor, Training - DIR</t>
  </si>
  <si>
    <t>Safety Representative, Elevator -DIR</t>
  </si>
  <si>
    <t>Safety Supervisor, Railway</t>
  </si>
  <si>
    <t>Safety Associate, Elevator - DIR</t>
  </si>
  <si>
    <t>Safety Supervisor, Enforcement - DIR</t>
  </si>
  <si>
    <t>Safety Specialist, Consultation</t>
  </si>
  <si>
    <t>Safety Specialist, Enforcement - DIR</t>
  </si>
  <si>
    <t>Safety Representative, Consultation</t>
  </si>
  <si>
    <t>Safety Representative, Enforcement - DIR</t>
  </si>
  <si>
    <t>Safety Associate, Consultation</t>
  </si>
  <si>
    <t>Safety Associate, Enforcement -DIR</t>
  </si>
  <si>
    <t>Safety Specialist, Training - DIR</t>
  </si>
  <si>
    <t>Safety Representative, Training -DIR</t>
  </si>
  <si>
    <t>Industrial Hygienist IV - DIR</t>
  </si>
  <si>
    <t>Industrial Hygienist III - DIR</t>
  </si>
  <si>
    <t>Industrial Hygienist II - DIR</t>
  </si>
  <si>
    <t>Industrial Hygienist I - DIR</t>
  </si>
  <si>
    <t>Safety Specialist, Mine Safety &amp; Health - DIR</t>
  </si>
  <si>
    <t>Safety Supervisor, Consultation - DIR</t>
  </si>
  <si>
    <t>Safety Specialist, Consultation - DIR</t>
  </si>
  <si>
    <t>Safety Representative, Consultation - DIR</t>
  </si>
  <si>
    <t>Safety Associate, Consultation - DIR</t>
  </si>
  <si>
    <t>Taxicab Vehicle Inspector I</t>
  </si>
  <si>
    <t>Commercial Vehicle Safety Inspector III</t>
  </si>
  <si>
    <t>Taxicab Vehicle Inspector II</t>
  </si>
  <si>
    <t>Commercial Vehicle Safety Inspector II</t>
  </si>
  <si>
    <t>Commercial Vehicle Safety Inspector I</t>
  </si>
  <si>
    <t>Emission Control Technician II</t>
  </si>
  <si>
    <t>Supervising Emission Control Officer</t>
  </si>
  <si>
    <t>Supvg Emission Control Officer</t>
  </si>
  <si>
    <t>Emission Control Technician I</t>
  </si>
  <si>
    <t>Manufactured Housing Inspector III</t>
  </si>
  <si>
    <t>Mfg Housing Inspector III</t>
  </si>
  <si>
    <t>Manufactured Housing Inspector II</t>
  </si>
  <si>
    <t>Mfg Housing Inspector II</t>
  </si>
  <si>
    <t>Manufactured Housing Inspector I</t>
  </si>
  <si>
    <t>Mfg Housing Inspector I</t>
  </si>
  <si>
    <t>Agency Loss Control Coordinator</t>
  </si>
  <si>
    <t>Deputy Administrator, Emergency Management***</t>
  </si>
  <si>
    <t>Emergency Mgmt Programs Mgr</t>
  </si>
  <si>
    <t>Emergency Management Programs Manager</t>
  </si>
  <si>
    <t>Deputy Fire Chief-Air Nat'l Guard</t>
  </si>
  <si>
    <t>Assistant Fire Chief-Air Nat'l Guard</t>
  </si>
  <si>
    <t>Crew Chief-Air Nat'l Guard</t>
  </si>
  <si>
    <t>Asst Fire Chief-Air Nat'l Guard-Moving to BU O on July 1, 2025</t>
  </si>
  <si>
    <t>Firefighter/Driver Operator-Air Nat'l Guard</t>
  </si>
  <si>
    <t>Deputy Administrator, DETR</t>
  </si>
  <si>
    <t>ESD Manager IV</t>
  </si>
  <si>
    <t>ESD Manager III</t>
  </si>
  <si>
    <t>Chief ESD Appeals Referee</t>
  </si>
  <si>
    <t>ESD Manager II</t>
  </si>
  <si>
    <t>ESD Appeals Referee II</t>
  </si>
  <si>
    <t>ESD Manager I</t>
  </si>
  <si>
    <t>ESD Program Specialist III</t>
  </si>
  <si>
    <t>ESD Program Chief</t>
  </si>
  <si>
    <t>ESD Program Specialist II</t>
  </si>
  <si>
    <t>12.110 </t>
  </si>
  <si>
    <t>ESD Program Specialist I</t>
  </si>
  <si>
    <t>ESD Appeals Referee I</t>
  </si>
  <si>
    <t>Workforce Services Rep  V</t>
  </si>
  <si>
    <t>Workforce Services Rep  IV</t>
  </si>
  <si>
    <t>Workforce Services Rep  III</t>
  </si>
  <si>
    <t>Workforce Services Rep  II</t>
  </si>
  <si>
    <t>Workforce Services Rep  I</t>
  </si>
  <si>
    <t>Unemployment Insurance Rep   V</t>
  </si>
  <si>
    <t>Unemployment Insurance Rep   IV</t>
  </si>
  <si>
    <t>Unemployment Insurance Rep   III</t>
  </si>
  <si>
    <t>Unemployment Insurance Rep   II</t>
  </si>
  <si>
    <t>Unemployment Insurance Rep    I</t>
  </si>
  <si>
    <t>Social Services Manager V</t>
  </si>
  <si>
    <t>Social Services Manager IV</t>
  </si>
  <si>
    <t>Social Services Chief III</t>
  </si>
  <si>
    <t>Social Services Manager III</t>
  </si>
  <si>
    <t>Social Services Chief II</t>
  </si>
  <si>
    <t>Social Services Manager II</t>
  </si>
  <si>
    <t>Social Services Chief I</t>
  </si>
  <si>
    <t>Social Services Manager I</t>
  </si>
  <si>
    <t>Social Services Program Specialist III</t>
  </si>
  <si>
    <t>Social Services Program Specialist II</t>
  </si>
  <si>
    <t>Food Distribution Specialist I</t>
  </si>
  <si>
    <t>Social Services Program Spec III</t>
  </si>
  <si>
    <t>Social Services Program Specialist I</t>
  </si>
  <si>
    <t>Social Services Program Spec II</t>
  </si>
  <si>
    <t>Food Distribution Specialist II</t>
  </si>
  <si>
    <t>Social Services Program Spec I</t>
  </si>
  <si>
    <t>Social Work Supervisor II</t>
  </si>
  <si>
    <t>Social Work Supervisor I</t>
  </si>
  <si>
    <t>Family Services Supervisor II</t>
  </si>
  <si>
    <t>Social Worker III</t>
  </si>
  <si>
    <t>Family Services Supervisor I</t>
  </si>
  <si>
    <t>Social Worker II</t>
  </si>
  <si>
    <t>Health Care Coordinator III</t>
  </si>
  <si>
    <t>Social Worker I</t>
  </si>
  <si>
    <t>Health Care Coordinator IV - Nurse</t>
  </si>
  <si>
    <t>Health Care Coordinator III - Nurse</t>
  </si>
  <si>
    <t>Health Care Coordinator II - Nurse</t>
  </si>
  <si>
    <t>Health Care Coordinator I -   Nurse</t>
  </si>
  <si>
    <t>Health Care Coordinator IV</t>
  </si>
  <si>
    <t>School/Community Nutrition Program Coordinator II</t>
  </si>
  <si>
    <t>School/Community Nutrition Program Coordinator I</t>
  </si>
  <si>
    <t>Adult Rights Supervisor</t>
  </si>
  <si>
    <t>Health Care Coordinator II</t>
  </si>
  <si>
    <t>Adult Rights Specialist II</t>
  </si>
  <si>
    <t>Adult Rights Specialist I</t>
  </si>
  <si>
    <t>Health Care Coordinator I</t>
  </si>
  <si>
    <t>Family Services Specialist III</t>
  </si>
  <si>
    <t>Family Services Specialist II</t>
  </si>
  <si>
    <t>Family Services Specialist I</t>
  </si>
  <si>
    <t>Family Readiness Specialist Supervisor</t>
  </si>
  <si>
    <t>Crime Victim Compensation Specialist</t>
  </si>
  <si>
    <t>Family Readiness Specialist </t>
  </si>
  <si>
    <t>Quality Control Specialist II</t>
  </si>
  <si>
    <t>Quality Control Specialist I</t>
  </si>
  <si>
    <t>Casework Management Specialist Supervisor</t>
  </si>
  <si>
    <t>Casework Management Specialist IV</t>
  </si>
  <si>
    <t>Casework Management Specialist III</t>
  </si>
  <si>
    <t>Casework Management Specialist II </t>
  </si>
  <si>
    <t>Casework Management Specialist I </t>
  </si>
  <si>
    <t>Cadre Team Leader</t>
  </si>
  <si>
    <t>Cadre Team Supervisor</t>
  </si>
  <si>
    <t>Crime Victim Compensation Spec</t>
  </si>
  <si>
    <t>Rehabilitation Chief II</t>
  </si>
  <si>
    <t>Rehabilitation Chief I</t>
  </si>
  <si>
    <t>Rehabilitation Manager II</t>
  </si>
  <si>
    <t>Rehabilitation Manager I</t>
  </si>
  <si>
    <t>Vocational Rehabilitation Supervisor</t>
  </si>
  <si>
    <t>Vocational Rehabilitation Counselor III</t>
  </si>
  <si>
    <t>Vocational Rehabilitation Counselor II</t>
  </si>
  <si>
    <t>Disability Adjudicator Trainee</t>
  </si>
  <si>
    <t>Vocational Rehabilitation Counselor I</t>
  </si>
  <si>
    <t>Disability Adjudicator I</t>
  </si>
  <si>
    <t>Vocational Evaluator II</t>
  </si>
  <si>
    <t>Vocational Evaluator I</t>
  </si>
  <si>
    <t>Disability Adjudicator II</t>
  </si>
  <si>
    <t>Orientation/Mobility Instr II</t>
  </si>
  <si>
    <t>Orientation/Mobility Instr I</t>
  </si>
  <si>
    <t>Veterans Service Program Manager</t>
  </si>
  <si>
    <t>Rehab Instructor II</t>
  </si>
  <si>
    <t>Veterans Service Officer II</t>
  </si>
  <si>
    <t>Rehab Instructor I</t>
  </si>
  <si>
    <t>Veterans Service Officer I</t>
  </si>
  <si>
    <t>Rehabilitation Technician III</t>
  </si>
  <si>
    <t>Veterans Service Trainee</t>
  </si>
  <si>
    <t>Rehabilitation Technician II</t>
  </si>
  <si>
    <t>Rehabilitation Technician I</t>
  </si>
  <si>
    <t>Disability Adjudication Supervisor</t>
  </si>
  <si>
    <t>Disability Adjudicator III</t>
  </si>
  <si>
    <t>Rehabilitation Instructor II</t>
  </si>
  <si>
    <t>Orientation/Mobility Instructor II</t>
  </si>
  <si>
    <t>Orientation/Mobility Instructor I</t>
  </si>
  <si>
    <t>Rehabilitation Instructor I</t>
  </si>
  <si>
    <t>Correctional Sub Abuse Pgm Dir</t>
  </si>
  <si>
    <t>Substance Abuse Counselor III</t>
  </si>
  <si>
    <t>Correctional Substance Abuse Program Director</t>
  </si>
  <si>
    <t>Substance Abuse Counselor II</t>
  </si>
  <si>
    <t>Substance Abuse Counselor I</t>
  </si>
  <si>
    <t>Warden</t>
  </si>
  <si>
    <t>Correctional Manager</t>
  </si>
  <si>
    <t>Correctional Assistant</t>
  </si>
  <si>
    <t>Asst Supt Youth Facility</t>
  </si>
  <si>
    <t>Head Group Supervisor</t>
  </si>
  <si>
    <t> 39</t>
  </si>
  <si>
    <t>Assistant Superintendent Youth Facility</t>
  </si>
  <si>
    <t>Asst Head Group Supervisor</t>
  </si>
  <si>
    <t>Group Supervisor IV</t>
  </si>
  <si>
    <t>Assistant Head Group Supervisor</t>
  </si>
  <si>
    <t>Group Supervisor III</t>
  </si>
  <si>
    <t> 32</t>
  </si>
  <si>
    <t>Group Supervisor II</t>
  </si>
  <si>
    <t>Group Supervisor I</t>
  </si>
  <si>
    <t> 29</t>
  </si>
  <si>
    <t>Associate Warden</t>
  </si>
  <si>
    <t>Division Admin, OffenderMgmt</t>
  </si>
  <si>
    <t>Division Administrator, Offender Management</t>
  </si>
  <si>
    <t>Correctional Class/Planning Spec</t>
  </si>
  <si>
    <t>Correctional Case Work Spec III</t>
  </si>
  <si>
    <t>Correctional Class/Planning Specialist</t>
  </si>
  <si>
    <t>Correctional Case Work Spec II</t>
  </si>
  <si>
    <t> 38</t>
  </si>
  <si>
    <t>Correctional Case Work Specialist III</t>
  </si>
  <si>
    <t>Correctional Case Work Spec I</t>
  </si>
  <si>
    <t>Correctional Case Work Specialist II</t>
  </si>
  <si>
    <t>Correctional Case Work Spec Trainee</t>
  </si>
  <si>
    <t>Correctional Case Work Specialist I</t>
  </si>
  <si>
    <t>Institutional Chaplain</t>
  </si>
  <si>
    <t>Correctional Case Work Specialist Trainee</t>
  </si>
  <si>
    <t>Parole &amp; Probation Supervisor</t>
  </si>
  <si>
    <t>Parole &amp; Probation Specialist IV</t>
  </si>
  <si>
    <t>Parole &amp; Probation Specialist II</t>
  </si>
  <si>
    <t>Parole &amp; Probation Specialist III</t>
  </si>
  <si>
    <t>Parole &amp; Probation Specialist I</t>
  </si>
  <si>
    <t>Agricultural Police Officer III</t>
  </si>
  <si>
    <t>Agricultural Police Officer II</t>
  </si>
  <si>
    <t>L</t>
  </si>
  <si>
    <t>Agricultural Police Officer I</t>
  </si>
  <si>
    <t>Agriculturist (Commissioned)</t>
  </si>
  <si>
    <t>NPU</t>
  </si>
  <si>
    <t>Deputy Brand Inspector (Commissioned)</t>
  </si>
  <si>
    <t> 28</t>
  </si>
  <si>
    <t>Staff Game Warden</t>
  </si>
  <si>
    <t>NPOA</t>
  </si>
  <si>
    <t>Game Warden IV</t>
  </si>
  <si>
    <t>Game Warden III</t>
  </si>
  <si>
    <t>Game Warden II</t>
  </si>
  <si>
    <t>Game Warden I</t>
  </si>
  <si>
    <t>Parks Regional Manager (Commissioned)</t>
  </si>
  <si>
    <t>Park Supervisor III (Commissioned)</t>
  </si>
  <si>
    <t>Park Supervisor II (Commissioned)</t>
  </si>
  <si>
    <t>Park Supervisor I (Commissioned)</t>
  </si>
  <si>
    <t>Park Ranger III (Commissioned)</t>
  </si>
  <si>
    <t>Park Ranger II (Commissioned)</t>
  </si>
  <si>
    <t>Park Ranger I (Commissioned)</t>
  </si>
  <si>
    <t>DPS Major</t>
  </si>
  <si>
    <t>DPS Captain</t>
  </si>
  <si>
    <t>DPS Lieutenant Colonel</t>
  </si>
  <si>
    <t>DPS Lieutenant</t>
  </si>
  <si>
    <t>DPS Sergeant</t>
  </si>
  <si>
    <t>DPS Officer II</t>
  </si>
  <si>
    <t>DPS Officer I</t>
  </si>
  <si>
    <t>DPS Officer Cadet</t>
  </si>
  <si>
    <t>University Police Lieutenant</t>
  </si>
  <si>
    <t>University Police Detective</t>
  </si>
  <si>
    <t>University Police Sergeant</t>
  </si>
  <si>
    <t>University Police Officer II</t>
  </si>
  <si>
    <t>University Police Officer I</t>
  </si>
  <si>
    <t>Law Enforcement &amp; Training Specialist (Commissioned)</t>
  </si>
  <si>
    <t>AG Cybercrime Investigator II</t>
  </si>
  <si>
    <t>    D     </t>
  </si>
  <si>
    <t>AG Cybercrime Investigator I</t>
  </si>
  <si>
    <t>Supervisory Criminal Investigator II</t>
  </si>
  <si>
    <t>Supervisory Criminal Investigator I</t>
  </si>
  <si>
    <t>Criminal Investigator III</t>
  </si>
  <si>
    <t>M</t>
  </si>
  <si>
    <t>Criminal Investigator II</t>
  </si>
  <si>
    <t>Criminal Investigator I</t>
  </si>
  <si>
    <t>AG Deputy Chief Investigator</t>
  </si>
  <si>
    <t>AG Criminal Investigator, Supervisor</t>
  </si>
  <si>
    <t>AG Criminal Investigator II</t>
  </si>
  <si>
    <t>AG Criminal Investigator I</t>
  </si>
  <si>
    <t>Chief Investigator, Compliance/Enforcement</t>
  </si>
  <si>
    <t>Supervisory Compliance/Enforcement Investigator</t>
  </si>
  <si>
    <t>Compliance/Enforcement Investigator III</t>
  </si>
  <si>
    <t>Compliance/Enforcement Investigator II</t>
  </si>
  <si>
    <t>Compliance/Enforcement Investigator I</t>
  </si>
  <si>
    <t>Unit Manager, Youth Parole Bureau</t>
  </si>
  <si>
    <t>Youth Parole Counselor III</t>
  </si>
  <si>
    <t>Youth Parole Counselor II</t>
  </si>
  <si>
    <t>Youth Parole Counselor I</t>
  </si>
  <si>
    <t>Inspector General</t>
  </si>
  <si>
    <t>Correctional Captain</t>
  </si>
  <si>
    <t>Correctional Lieutenant</t>
  </si>
  <si>
    <t>Correctional Sergeant</t>
  </si>
  <si>
    <t>Senior Correctional Officer</t>
  </si>
  <si>
    <t xml:space="preserve">Correctional Lieutenant </t>
  </si>
  <si>
    <t>N</t>
  </si>
  <si>
    <t>FOP</t>
  </si>
  <si>
    <t>Correctional Officer</t>
  </si>
  <si>
    <t xml:space="preserve">Correctional Sergeant </t>
  </si>
  <si>
    <t>Correctional Officer Trainee</t>
  </si>
  <si>
    <t>Forensic Specialist IV</t>
  </si>
  <si>
    <t>Forensic Specialist III</t>
  </si>
  <si>
    <t>Forensic Specialist II</t>
  </si>
  <si>
    <t>Forensic Specialist I</t>
  </si>
  <si>
    <t>Union Name</t>
  </si>
  <si>
    <t>Battle Mountain</t>
  </si>
  <si>
    <t>Caliente</t>
  </si>
  <si>
    <t>Carlin</t>
  </si>
  <si>
    <t>Carson, Minden, Gardnerville, Genoa</t>
  </si>
  <si>
    <t>Lake Tahoe, Zephyr Cove, Incline Village</t>
  </si>
  <si>
    <t>Las Vegas, Boulder City, Indian Springs</t>
  </si>
  <si>
    <t>Jean, Henderson</t>
  </si>
  <si>
    <t>Lovelock</t>
  </si>
  <si>
    <t>Pioche</t>
  </si>
  <si>
    <t>Reno, Sparks</t>
  </si>
  <si>
    <t>Siler Springs, Lahontan, Fernley</t>
  </si>
  <si>
    <t>Virginia City, Silver City</t>
  </si>
  <si>
    <t>Wells</t>
  </si>
  <si>
    <t>Multiple Locations</t>
  </si>
  <si>
    <t>Attach to Requisition</t>
  </si>
  <si>
    <t>If non-class or Unclass, hourly rate of pay:</t>
  </si>
  <si>
    <r>
      <rPr>
        <b/>
        <i/>
        <sz val="10"/>
        <color rgb="FFFF0000"/>
        <rFont val="Arial"/>
        <family val="2"/>
      </rPr>
      <t>Personal</t>
    </r>
    <r>
      <rPr>
        <sz val="10"/>
        <rFont val="Arial"/>
        <family val="2"/>
      </rPr>
      <t xml:space="preserve"> email:</t>
    </r>
  </si>
  <si>
    <t>Duty Location Address:</t>
  </si>
  <si>
    <t>Does this position require a degree?</t>
  </si>
  <si>
    <t>Justification for degree:</t>
  </si>
  <si>
    <t>GOVERNOR'S OFFICE</t>
  </si>
  <si>
    <t>STATE ENERGY OFFICE</t>
  </si>
  <si>
    <t>NUCLEAR PROJECTS OFFICE</t>
  </si>
  <si>
    <t>OFFICE OF SCIENCE  INNOVATION AND TECHNOLOGY</t>
  </si>
  <si>
    <t>GOVERNOR'S FINANCE OFFICE</t>
  </si>
  <si>
    <t>GOVERNOR'S TECHNOLOGY OFFICE</t>
  </si>
  <si>
    <t>EMERGENCY MANAGEMENT</t>
  </si>
  <si>
    <t>BOARD OF EXAMINERS</t>
  </si>
  <si>
    <t>LIEUTENANT GOVERNOR'S OFFICE</t>
  </si>
  <si>
    <t>ATTORNEY GENERAL'S OFFICE</t>
  </si>
  <si>
    <t>SECRETARY OF STATE'S OFFICE</t>
  </si>
  <si>
    <t>TREASURER - TREASURER'S OFFICE</t>
  </si>
  <si>
    <t>TREASURER - COLLEGE SAVINGS TRUST</t>
  </si>
  <si>
    <t>TREASURER - HIGHER EDUCATION TUITION</t>
  </si>
  <si>
    <t>TREASURER - MILLENNIUM SCHOLARSHIP</t>
  </si>
  <si>
    <t>TREASURER - UNCLAIMED PROPERTY</t>
  </si>
  <si>
    <t>TREASURER - FINANCIAL SECURITY</t>
  </si>
  <si>
    <t>CONTROLLER'S OFFICE</t>
  </si>
  <si>
    <t>ADMIN - DIVISION OF HUMAN RESOURCE MANAGEMENT</t>
  </si>
  <si>
    <t>ADMIN - MAIL SERVICE DIVISION</t>
  </si>
  <si>
    <t>ADMIN - STATE PUBLIC WORKS DIVISION</t>
  </si>
  <si>
    <t>ADMIN - PURCHASING DIVISION</t>
  </si>
  <si>
    <t>ADMIN - FLEET SERVICES DIVISION</t>
  </si>
  <si>
    <t>ADMIN - RISK MANAGEMENT DIVISION</t>
  </si>
  <si>
    <t>ADMIN - ADMINISTRATIVE SERVICES DIV</t>
  </si>
  <si>
    <t>ADMIN - DIRECTOR'S OFFICE</t>
  </si>
  <si>
    <t>ADMIN - HEARINGS AND APPEALS DIVISION</t>
  </si>
  <si>
    <t>ADMIN - NV ST LIBRARY  ARCHIVES AND PUBLIC RECORDS</t>
  </si>
  <si>
    <t>ADMIN - DEFERRED COMPENSATION</t>
  </si>
  <si>
    <t>JUDICIAL BRANCH</t>
  </si>
  <si>
    <t>DTCA - DIVISION OF TOURISM</t>
  </si>
  <si>
    <t>DTCA - MUSEUMS AND HISTORY DIVISION</t>
  </si>
  <si>
    <t>DTCA - NEVADA ARTS COUNCIL</t>
  </si>
  <si>
    <t>INDIGENT DEFENSE</t>
  </si>
  <si>
    <t>GOVERNOR'S OFFICE OF ECONOMIC DEVELOPMENT</t>
  </si>
  <si>
    <t>DEPARTMENT OF TAXATION</t>
  </si>
  <si>
    <t>DEPT NATIVE AMERICAN AFFAIRS</t>
  </si>
  <si>
    <t>COMMISSION ON ETHICS</t>
  </si>
  <si>
    <t>DEPARTMENT OF SENTENCING POLICY</t>
  </si>
  <si>
    <t>LEG - LEGISLATIVE COUNSEL BUREAU</t>
  </si>
  <si>
    <t>LEG - PRINTING OFFICE</t>
  </si>
  <si>
    <t>JUDICIAL DISCIPLINE COMMISSION</t>
  </si>
  <si>
    <t>PEACE OFFICER STANDARDS &amp; TRAINING</t>
  </si>
  <si>
    <t>DEPARTMENT OF VETERANS SERVICES</t>
  </si>
  <si>
    <t>CANNABIS COMPLIANCE BOARD</t>
  </si>
  <si>
    <t>NDE - DEPARTMENT OF EDUCATION</t>
  </si>
  <si>
    <t>STATE PUBLIC CHARTER SCHOOL AUTHORITY</t>
  </si>
  <si>
    <t>DHS - HUMAN SERVICES DIRECTOR'S OFFICE</t>
  </si>
  <si>
    <t>DHS - AGING AND DISABILITY SERVICES DIVISION</t>
  </si>
  <si>
    <t>DHS - PUBLIC AND BEHAVIORAL HEALTH</t>
  </si>
  <si>
    <t>DSS - SOCIAL SERVICES</t>
  </si>
  <si>
    <t>DHS - CHILD AND FAMILY SERVICES</t>
  </si>
  <si>
    <t>NVHA - NEVADA HEALTH AUTHORITY DIRECTOR'S OFFICE</t>
  </si>
  <si>
    <t>NVHA - HEALTH CARE FACILITY REG</t>
  </si>
  <si>
    <t>NVHA - SILVER STATE HEALTH INSURANCE EXCHANGE</t>
  </si>
  <si>
    <t>NVHA - PUBLIC EMPLOYEES' BENEFITS PROGRAM</t>
  </si>
  <si>
    <t>ADJUTANT GENERAL &amp; NATIONAL GUARD</t>
  </si>
  <si>
    <t>DEPARTMENT OF CORRECTIONS</t>
  </si>
  <si>
    <t>CIVIL AIR PATROL</t>
  </si>
  <si>
    <t>COMMISSION ON MINERAL RESOURCE</t>
  </si>
  <si>
    <t>DEPARTMENT OF AGRICULTURE</t>
  </si>
  <si>
    <t>PUBLIC UTILITIES COMMISSION</t>
  </si>
  <si>
    <t>GCB - GAMING CONTROL BOARD</t>
  </si>
  <si>
    <t>DPS-DIRECTOR'S OFFICE</t>
  </si>
  <si>
    <t>DPS-HIGHWAY PATROL</t>
  </si>
  <si>
    <t>DPS-PAROLE &amp; PROBATION</t>
  </si>
  <si>
    <t>DPS-INVESTIGATION DIVISION</t>
  </si>
  <si>
    <t>DPS-RECORDS  COMMUNICATIONS  AND COMPLIANCE</t>
  </si>
  <si>
    <t>DPS-FIRE MARSHAL</t>
  </si>
  <si>
    <t>DPS-CAPITOL POLICE</t>
  </si>
  <si>
    <t>DPS-TRAFFIC SAFETY</t>
  </si>
  <si>
    <t>DPS-CRIMINAL JUST ASSIST</t>
  </si>
  <si>
    <t>DPS-PAROLE BOARD</t>
  </si>
  <si>
    <t>COLORADO RIVER COMMISSION</t>
  </si>
  <si>
    <t>DCNR - HISTORIC PRESERVATION</t>
  </si>
  <si>
    <t>DCNR - CONSERVATION &amp; NATURAL RESOURCES</t>
  </si>
  <si>
    <t>DCNR - CONSERVATION DISTRICTS</t>
  </si>
  <si>
    <t>DCNR - OHV COMMISSION</t>
  </si>
  <si>
    <t>DCNR - PARKS DIVISION</t>
  </si>
  <si>
    <t>DCNR - DIVISION OF WATER RESOURCES</t>
  </si>
  <si>
    <t>DCNR - FORESTRY DIVISION</t>
  </si>
  <si>
    <t>DCNR - STATE LANDS</t>
  </si>
  <si>
    <t>DCNR - NATURAL HERITAGE</t>
  </si>
  <si>
    <t>DCNR - ENVIRONMENTAL PROTECTION</t>
  </si>
  <si>
    <t>DCNR - OUTDOOR RECREATION</t>
  </si>
  <si>
    <t>DEPARTMENT OF WILDLIFE</t>
  </si>
  <si>
    <t>COMMISSION ON POSTSECONDARY EDUCATION</t>
  </si>
  <si>
    <t>B&amp;I - BUSINESS AND INDUSTRY</t>
  </si>
  <si>
    <t>B&amp;I - INSURANCE DIVISION</t>
  </si>
  <si>
    <t>B&amp;I - INDUSTRIAL RELATIONS DIV</t>
  </si>
  <si>
    <t>B&amp;I - BOARDS AND COMMISSIONS</t>
  </si>
  <si>
    <t>B&amp;I - HOUSING DIVISION</t>
  </si>
  <si>
    <t>B&amp;I - EMPLOYEE MANAGEMENT RELATIONS</t>
  </si>
  <si>
    <t>B&amp;I - REAL ESTATE DIVISION</t>
  </si>
  <si>
    <t>B&amp;I - TAXICAB AUTHORITY</t>
  </si>
  <si>
    <t>B&amp;I - TRANSPORTATION  AUTHORITY</t>
  </si>
  <si>
    <t>B&amp;I - LABOR COMMISSION</t>
  </si>
  <si>
    <t>B&amp;I - ATTORNEY FOR INJURED WORKERS</t>
  </si>
  <si>
    <t>B&amp;I - FINANCIAL INSTITUTIONS DIV</t>
  </si>
  <si>
    <t>B&amp;I - DIVISION OF MORTGAGE LENDING</t>
  </si>
  <si>
    <t>DEPARTMENT OF TRANSPORTATION</t>
  </si>
  <si>
    <t>DEPARTMENT OF MOTOR VEHICLES</t>
  </si>
  <si>
    <t>DETR - REHABILITATION DIVISION</t>
  </si>
  <si>
    <t>DETR - EMPLOYMENT SECURITY</t>
  </si>
  <si>
    <t>DETR - NV EQUAL RIGHTS COMMISSION</t>
  </si>
  <si>
    <t>DETR -  ADMINISTRATIVE SERVICES</t>
  </si>
  <si>
    <t>PUBLIC EMPLOYEES' RETIREMENT SYSTEM</t>
  </si>
  <si>
    <t>Job Code:     </t>
  </si>
  <si>
    <t>Job Code:</t>
  </si>
  <si>
    <r>
      <t xml:space="preserve">A.  AUTHORIZED POSITION INFORMATION - </t>
    </r>
    <r>
      <rPr>
        <b/>
        <sz val="11"/>
        <color rgb="FFFF0000"/>
        <rFont val="Arial"/>
        <family val="2"/>
      </rPr>
      <t xml:space="preserve">Entire section is required to be filled out. Failure to complete will delay the processing of your recruitment. </t>
    </r>
  </si>
  <si>
    <t>Yes</t>
  </si>
  <si>
    <t xml:space="preserve"> DL or Evidence of equivalent mobility</t>
  </si>
  <si>
    <t>Other (use blank space  below to detail)</t>
  </si>
  <si>
    <t>No</t>
  </si>
  <si>
    <t>PLANT PATHOLOGIST</t>
  </si>
  <si>
    <t>ENTOMOLOGIST</t>
  </si>
  <si>
    <t>AGRICULTURIST 4</t>
  </si>
  <si>
    <t>AGRICULTURIST 3</t>
  </si>
  <si>
    <t>AGRICULTURIST 2</t>
  </si>
  <si>
    <t>AGRICULTURIST 1</t>
  </si>
  <si>
    <t>AGRICULTURAL INSPECTOR 4</t>
  </si>
  <si>
    <t>AGRICULTURAL INSPECTOR 3</t>
  </si>
  <si>
    <t>AGRICULTURAL INSPECTOR 2</t>
  </si>
  <si>
    <t>AGRICULTURAL INSPECTOR 1</t>
  </si>
  <si>
    <t>WEIGHTS &amp; MEASURES INSPECTOR 4</t>
  </si>
  <si>
    <t>WEIGHTS &amp; MEASURES INSPECTOR 3</t>
  </si>
  <si>
    <t>WEIGHTS &amp; MEASURES INSPECTOR 2</t>
  </si>
  <si>
    <t>WEIGHTS &amp; MEASURES INSPECTOR 1</t>
  </si>
  <si>
    <t>WEIGHTS &amp; MEASURES ASSISTANT (SEASONAL)</t>
  </si>
  <si>
    <t>METROLOGIST 3</t>
  </si>
  <si>
    <t>METROLOGIST 2</t>
  </si>
  <si>
    <t>METROLOGIST 1</t>
  </si>
  <si>
    <t>BRAND INSPECTOR 3</t>
  </si>
  <si>
    <t>BRAND INSPECTOR 2</t>
  </si>
  <si>
    <t>BRAND INSPECTOR 1</t>
  </si>
  <si>
    <t>LIVESTOCK INSPECTOR</t>
  </si>
  <si>
    <t>FIELD ASSISTANT 2 (PARC)</t>
  </si>
  <si>
    <t>FIELD ASSISTANT 1 (PARC)</t>
  </si>
  <si>
    <t>WILDLIFE STAFF SPECIALIST</t>
  </si>
  <si>
    <t>BIOLOGIST 4</t>
  </si>
  <si>
    <t>BIOLOGIST 3</t>
  </si>
  <si>
    <t>BIOLOGIST 2</t>
  </si>
  <si>
    <t>BIOLOGIST 1</t>
  </si>
  <si>
    <t>STAFF CONSERVATION EDUCATOR</t>
  </si>
  <si>
    <t>CONSERVATION EDUCATOR 4</t>
  </si>
  <si>
    <t>CONSERVATION EDUCATOR 3</t>
  </si>
  <si>
    <t>CONSERVATION EDUCATOR 2</t>
  </si>
  <si>
    <t>CONSERVATION EDUCATOR 1</t>
  </si>
  <si>
    <t>WILDLIFE AREA SUPERVISOR 2</t>
  </si>
  <si>
    <t>WILDLIFE AREA SUPERVISOR 1</t>
  </si>
  <si>
    <t>FISH HATCHERY SUPERVISOR 2</t>
  </si>
  <si>
    <t>FISH HATCHERY SUPERVISOR 1</t>
  </si>
  <si>
    <t>WILDLIFE AREA TECHNICIAN 3</t>
  </si>
  <si>
    <t>WILDLIFE AREA TECHNICIAN 2</t>
  </si>
  <si>
    <t>WILDLIFE AREA TECHNICIAN 1</t>
  </si>
  <si>
    <t>FISH HATCHERY TECHNICIAN 3</t>
  </si>
  <si>
    <t>FISH HATCHERY TECHNICIAN 2</t>
  </si>
  <si>
    <t>FISH HATCHERY TECHNICIAN 1</t>
  </si>
  <si>
    <t>CONSERVATION AID 3</t>
  </si>
  <si>
    <t>CONSERVATION AID 2</t>
  </si>
  <si>
    <t>CONSERVATION AID 1</t>
  </si>
  <si>
    <t>FORESTRY FLEET COORDINATOR</t>
  </si>
  <si>
    <t>FORESTRY PROGRAM MANAGER</t>
  </si>
  <si>
    <t>FORESTRY INCIDENT BUSINESS SPECIALIST</t>
  </si>
  <si>
    <t>FORESTRY INCIDENT ACCOUNTS SPECIALIST</t>
  </si>
  <si>
    <t>CONSERVATION STAFF SPECIALIST 2</t>
  </si>
  <si>
    <t>CONSERVATION STAFF SPECIALIST 1</t>
  </si>
  <si>
    <t>CONSERVATION STAFF SPECIALIST TRAINEE 2</t>
  </si>
  <si>
    <t xml:space="preserve">CONSERVATION STAFF SPECIALIST TRAINEE </t>
  </si>
  <si>
    <t>FORESTER 3</t>
  </si>
  <si>
    <t>FORESTER 2</t>
  </si>
  <si>
    <t>FORESTER 1</t>
  </si>
  <si>
    <t>FIRE MANAGEMENT OFFICER 2</t>
  </si>
  <si>
    <t>FIRE MANAGEMENT OFFICER 1</t>
  </si>
  <si>
    <t>BATTALION CHIEF</t>
  </si>
  <si>
    <t>FIRE CAPTAIN</t>
  </si>
  <si>
    <t>FIREFIGHTER 2</t>
  </si>
  <si>
    <t>FIREFIGHTER 1</t>
  </si>
  <si>
    <t>SEASONAL FIREFIGHTER 3</t>
  </si>
  <si>
    <t>SEASONAL FIREFIGHTER 2</t>
  </si>
  <si>
    <t>SEASONAL FIREFIGHTER 1</t>
  </si>
  <si>
    <t>CONSERVATION CAMP AREA SUPERVISOR</t>
  </si>
  <si>
    <t>CONSERVATION CAMP SUPERVISOR</t>
  </si>
  <si>
    <t>CONSERVATION CREW SUPERVISOR 3</t>
  </si>
  <si>
    <t>CONSERVATION CREW SUPERVISOR 2</t>
  </si>
  <si>
    <t>CONSERVATION CREW SUPERVISOR 1</t>
  </si>
  <si>
    <t>FIRE CONTROL DISPATCHER 3</t>
  </si>
  <si>
    <t>FIRE CONTROL DISPATCHER 2</t>
  </si>
  <si>
    <t>FIRE CONTROL DISPATCHER 1</t>
  </si>
  <si>
    <t>SEASONAL FIRE CONTROL DISPATCHER 2</t>
  </si>
  <si>
    <t>SEASONAL FIRE CONTROL DISPATCHER 1</t>
  </si>
  <si>
    <t xml:space="preserve">HELITACK SUPERVISOR </t>
  </si>
  <si>
    <t>NURSERY SPECIALIST 3</t>
  </si>
  <si>
    <t>NURSERY SPECIALIST 2</t>
  </si>
  <si>
    <t>NURSERY SPECIALIST 1</t>
  </si>
  <si>
    <t>DEPUTY ADMINISTRATOR, STATE PARKS</t>
  </si>
  <si>
    <t>PARKS REGIONAL MANAGER  (NON-COMMISSIONED)</t>
  </si>
  <si>
    <t>PARK SUPERVISOR 3 (NON-COMMISSIONED)</t>
  </si>
  <si>
    <t>PARK SUPERVISOR 2 (NON-COMMISSIONED)</t>
  </si>
  <si>
    <t>PARK SUPERVISOR 1 (NON-COMMISSIONED)</t>
  </si>
  <si>
    <t xml:space="preserve">PARK INTERPRETER </t>
  </si>
  <si>
    <t>PARK RANGER 3 (NON-COMMISSIONED)</t>
  </si>
  <si>
    <t>PARK RANGER 2 (NON-COMMISSIONED)</t>
  </si>
  <si>
    <t>PARK RANGER 1 (NON-COMMISSIONED)</t>
  </si>
  <si>
    <t>PARK RANGER TECHNICIAN 3</t>
  </si>
  <si>
    <t>PARK RANGER TECHNICIAN 2 (SEASONAL)</t>
  </si>
  <si>
    <t>PARK RANGER TECHNICIAN 1 (SEASONAL)</t>
  </si>
  <si>
    <t xml:space="preserve">PARK AIDE 2 </t>
  </si>
  <si>
    <t xml:space="preserve">PARK AIDE 1 </t>
  </si>
  <si>
    <t>LIFEGUARD 2 (SEASONAL)</t>
  </si>
  <si>
    <t>LIFEGUARD 1 (SEASONAL)</t>
  </si>
  <si>
    <t>EXECUTIVE ASSISTANT</t>
  </si>
  <si>
    <t>ADMINISTRATIVE ASSISTANT 4</t>
  </si>
  <si>
    <t>ADMINISTRATIVE ASSISTANT 3</t>
  </si>
  <si>
    <t>ADMINISTRATIVE ASSISTANT 2</t>
  </si>
  <si>
    <t>ADMINISTRATIVE ASSISTANT 1</t>
  </si>
  <si>
    <t>ADMINISTRATIVE AID</t>
  </si>
  <si>
    <t>CLERICAL TRAINEE</t>
  </si>
  <si>
    <t>STUDENT WORKER</t>
  </si>
  <si>
    <t>ADMISSIONS &amp; RECORDS ASSISTANT 4</t>
  </si>
  <si>
    <t>ADMISSIONS &amp; RECORDS ASSISTANT 3</t>
  </si>
  <si>
    <t>ADMISSIONS &amp; RECORDS ASSISTANT 2</t>
  </si>
  <si>
    <t>ADMISSIONS &amp; RECORDS ASSISTANT 1</t>
  </si>
  <si>
    <t>MAIL SERVICE SUPERVISOR</t>
  </si>
  <si>
    <t>MAIL SERVICE TECHNICIAN</t>
  </si>
  <si>
    <t>MAIL SERVICE CLERK 2</t>
  </si>
  <si>
    <t>MAIL SERVICE CLERK 1</t>
  </si>
  <si>
    <t>SUPPLY TECHNICIAN 4</t>
  </si>
  <si>
    <t>SUPPLY TECHNICIAN 3</t>
  </si>
  <si>
    <t>SUPPLY TECHNICIAN 2</t>
  </si>
  <si>
    <t>SUPPLY TECHNICIAN 1</t>
  </si>
  <si>
    <t>SUPPLY ASSISTANT</t>
  </si>
  <si>
    <t>LEGAL OFFICE MANAGER</t>
  </si>
  <si>
    <t>SUPERVISING LEGAL SECRETARY</t>
  </si>
  <si>
    <t>LEGAL SECRETARY 2</t>
  </si>
  <si>
    <t>LEGAL SECRETARY 1</t>
  </si>
  <si>
    <t>LEGAL SECRETARY TRAINEE</t>
  </si>
  <si>
    <t>AG LEGAL OFFICE MANAGER</t>
  </si>
  <si>
    <t>AG SUPERVISING LEGAL SECRETARY</t>
  </si>
  <si>
    <t>AG LEGAL SECRETARY</t>
  </si>
  <si>
    <t>AG LEGAL SECRETARY TRAINEE</t>
  </si>
  <si>
    <t>ACCOUNTING ASSISTANT 4</t>
  </si>
  <si>
    <t>ACCOUNTING ASSISTANT 3</t>
  </si>
  <si>
    <t>ACCOUNTING ASSISTANT 2</t>
  </si>
  <si>
    <t>ACCOUNTING ASSISTANT 1</t>
  </si>
  <si>
    <t>FOOD SERVICE MANAGER 3</t>
  </si>
  <si>
    <t>FOOD SERVICE MANAGER 2</t>
  </si>
  <si>
    <t>FOOD SERVICE MANAGER 1</t>
  </si>
  <si>
    <t>FOOD SERVICE COOK/SUPERVISOR 3</t>
  </si>
  <si>
    <t>FOOD SERVICE COOK/SUPERVISOR 2</t>
  </si>
  <si>
    <t>FOOD SERVICE COOK/SUPERVISOR 1</t>
  </si>
  <si>
    <t>FOOD SERVICE WORKER 2</t>
  </si>
  <si>
    <t>FOOD SERVICE WORKER 1</t>
  </si>
  <si>
    <t>LAUNDRY WORKER 2</t>
  </si>
  <si>
    <t>LAUNDRY WORKER 1</t>
  </si>
  <si>
    <t>DRIVER - SHUTTLE BUS 2</t>
  </si>
  <si>
    <t>DRIVER - SHUTTLE BUS 1</t>
  </si>
  <si>
    <t>DRIVER - VAN/AUTOMOBILE</t>
  </si>
  <si>
    <t>FAMILY SUPPORT WORKER 3</t>
  </si>
  <si>
    <t>FAMILY SUPPORT WORKER 2</t>
  </si>
  <si>
    <t>FAMILY SUPPORT WORKER 1</t>
  </si>
  <si>
    <t xml:space="preserve">TRANSPORTATION &amp; SAFETY ATTENDANT 3 </t>
  </si>
  <si>
    <t>TRANSPORTATION &amp; SAFETY ATTENDANT 2</t>
  </si>
  <si>
    <t>TRANSPORTATION &amp; SAFETY ATTENDANT 1</t>
  </si>
  <si>
    <t>ASSISTANT ADMINISTRATOR, STATE LIBRARY SERVICES</t>
  </si>
  <si>
    <t>ASSISTANT ADMINISTRATOR, LIBRARY &amp; ARCHIVES DEVELOPMENT</t>
  </si>
  <si>
    <t>LIBRARIAN 4</t>
  </si>
  <si>
    <t>LIBRARIAN 3</t>
  </si>
  <si>
    <t>LIBRARIAN 2</t>
  </si>
  <si>
    <t>LIBRARIAN 1</t>
  </si>
  <si>
    <t>LIBRARY TECHNICIAN 3</t>
  </si>
  <si>
    <t>LIBRARY TECHNICIAN 2</t>
  </si>
  <si>
    <t>LIBRARY TECHNICIAN 1</t>
  </si>
  <si>
    <t>LIBRARY ASSISTANT 3</t>
  </si>
  <si>
    <t>LIBRARY ASSISTANT 2</t>
  </si>
  <si>
    <t>LIBRARY ASSISTANT 1</t>
  </si>
  <si>
    <t>ASSISTANT ADMINISTRATOR, ARCHIVES &amp; RECORDS</t>
  </si>
  <si>
    <t>STATE RECORDS MANAGER</t>
  </si>
  <si>
    <t>RECORDS ANALYST 2</t>
  </si>
  <si>
    <t>RECORDS ANALYST 1</t>
  </si>
  <si>
    <t>STATE ARCHIVES MANAGER</t>
  </si>
  <si>
    <t>ARCHIVIST 2</t>
  </si>
  <si>
    <t>ARCHIVIST 1</t>
  </si>
  <si>
    <t>PRINCIPAL</t>
  </si>
  <si>
    <t>VICE PRINCIPAL</t>
  </si>
  <si>
    <t>ACADEMIC TEACHER</t>
  </si>
  <si>
    <t>EDUCATION &amp; INFORMATION OFFICER</t>
  </si>
  <si>
    <t>VOCATIONAL EDUCATION INSTRUCTOR</t>
  </si>
  <si>
    <t>VOCATIONAL HABILITATION TRAINER</t>
  </si>
  <si>
    <t>CORRECTIONAL VOCATIONAL TRAINER</t>
  </si>
  <si>
    <t>COMMUNITY BASED INSTRUCTOR 4</t>
  </si>
  <si>
    <t>COMMUNITY BASED INSTRUCTOR 3</t>
  </si>
  <si>
    <t>COMMUNITY BASED INSTRUCTOR 2</t>
  </si>
  <si>
    <t>COMMUNITY BASED INSTRUCTOR 1</t>
  </si>
  <si>
    <t>TEACHER ASSISTANT 2</t>
  </si>
  <si>
    <t>TEACHER ASSISTANT 1</t>
  </si>
  <si>
    <t>CHILD CARE WORKER 2</t>
  </si>
  <si>
    <t>CHILD CARE WORKER 1</t>
  </si>
  <si>
    <t xml:space="preserve">EARLY CHILDHOOD EDUCATOR 4                      </t>
  </si>
  <si>
    <t xml:space="preserve">EARLY CHILDHOOD EDUCATOR 3                      </t>
  </si>
  <si>
    <t xml:space="preserve">EARLY CHILDHOOD EDUCATOR 2                       </t>
  </si>
  <si>
    <t xml:space="preserve">EARLY CHILDHOOD EDUCATOR 1                       </t>
  </si>
  <si>
    <t>ADMINISTRATOR, COMMISSION ON POSTSECONDARY EDU (C.P.E.)</t>
  </si>
  <si>
    <t>ADMINISTRATOR, OFFICE OF ASSESSMENTS, DATA &amp; ACCOUNTABILITY</t>
  </si>
  <si>
    <t>POSTSECONDARY EDUCATION SPECIALIST</t>
  </si>
  <si>
    <t>EDUCATOR LICENSURE DIRECTOR</t>
  </si>
  <si>
    <t>EDUCATION PROGRAMS DIRECTOR</t>
  </si>
  <si>
    <t>EDUCATION PROGRAMS SUPERVISOR</t>
  </si>
  <si>
    <t>EDUCATION PROGRAMS PROFESSIONAL</t>
  </si>
  <si>
    <t>EDUCATOR LICENSING ANALYST 2</t>
  </si>
  <si>
    <t>EDUCATOR LICENSING ANALYST 1</t>
  </si>
  <si>
    <t>EDUCATOR LICENSING ANALYST TRAINEE</t>
  </si>
  <si>
    <t xml:space="preserve">SCHOOL/COMMUNITY NUTRITION SUPERVISOR </t>
  </si>
  <si>
    <t xml:space="preserve">SCHOOL/COMMUNITY NUTRITION SPECIALIST </t>
  </si>
  <si>
    <t>LITERACY COORDINATOR</t>
  </si>
  <si>
    <t>HIGHWAY PROJECT MANAGER, RPE</t>
  </si>
  <si>
    <t>CHIEF ENGINEER, PLANT OPERATIONS</t>
  </si>
  <si>
    <t>CONTRACT COMPLIANCE MANAGER</t>
  </si>
  <si>
    <t>ADMINISTRATOR 2, PROFESSIONAL ENGINEER</t>
  </si>
  <si>
    <t>ADMINISTRATOR 1, PROFESSIONAL ENGINEER</t>
  </si>
  <si>
    <t>MANAGER 2, PROFESSIONAL ENGINEER</t>
  </si>
  <si>
    <t>MANAGER 1, PROFESSIONAL ENGINEER</t>
  </si>
  <si>
    <t xml:space="preserve">PROFESSIONAL ENGINEERING SPECIALIST, P.E.  </t>
  </si>
  <si>
    <t>SUPERVISOR, PROFESSIONAL ENGINEER</t>
  </si>
  <si>
    <t>PROFESSIONAL ENGINEER</t>
  </si>
  <si>
    <t>SUPERVISOR 3, ASSOCIATE ENGINEER</t>
  </si>
  <si>
    <t>SUPERVISOR 2, ASSOCIATE ENGINEER</t>
  </si>
  <si>
    <t>SUPERVISOR 1, ASSOCIATE ENGINEER</t>
  </si>
  <si>
    <t>STAFF 2, ASSOCIATE ENGINEER</t>
  </si>
  <si>
    <t>STAFF 1, ASSOCIATE ENGINEER</t>
  </si>
  <si>
    <t>GEODESIST 4</t>
  </si>
  <si>
    <t>GEODESIST 3</t>
  </si>
  <si>
    <t>GEODESIST 2</t>
  </si>
  <si>
    <t>GEODESIST 1</t>
  </si>
  <si>
    <t>SEISMIC DATA TECHNICIAN 3</t>
  </si>
  <si>
    <t>SEISMIC DATA TECHNICIAN 2</t>
  </si>
  <si>
    <t>SEISMIC DATA TECHNICIAN 1</t>
  </si>
  <si>
    <t>ENGINEERING TECHNICIAN 5</t>
  </si>
  <si>
    <t>ENGINEERING TECHNICIAN 4</t>
  </si>
  <si>
    <t>ENGINEERING TECHNICIAN 3</t>
  </si>
  <si>
    <t>ENGINEERING TECHNICIAN 2</t>
  </si>
  <si>
    <t>ENGINEERING TECHNICIAN 1</t>
  </si>
  <si>
    <t>ENGINEERING DRAFTER 3</t>
  </si>
  <si>
    <t>ENGINEERING DRAFTER 2</t>
  </si>
  <si>
    <t>ENGINEERING DRAFTER 1</t>
  </si>
  <si>
    <t>PHOTOGRAMMETRIST/CARTOGRAPHER 5</t>
  </si>
  <si>
    <t>PHOTOGRAMMETRIST/CARTOGRAPHER 4</t>
  </si>
  <si>
    <t>PHOTOGRAMMETRIST/CARTOGRAPHER 3</t>
  </si>
  <si>
    <t>PHOTOGRAMMETRIST/CARTOGRAPHER 2</t>
  </si>
  <si>
    <t>PHOTOGRAMMETRIST/CARTOGRAPHER 1</t>
  </si>
  <si>
    <t>GIS ANALYST 4</t>
  </si>
  <si>
    <t>GIS ANALYST 3</t>
  </si>
  <si>
    <t>GIS ANALYST 2</t>
  </si>
  <si>
    <t>GIS ANALYST 1</t>
  </si>
  <si>
    <t>GIS ANALYST TRAINEE</t>
  </si>
  <si>
    <t>CARTOGRAPHIC/GRAPHICS TECHNICIAN 4</t>
  </si>
  <si>
    <t>CARTOGRAPHIC/GRAPHICS TECHNICIAN 3</t>
  </si>
  <si>
    <t>CARTOGRAPHIC/GRAPHICS TECHNICIAN 2</t>
  </si>
  <si>
    <t>CARTOGRAPHIC/GRAPHICS TECHNICIAN 1</t>
  </si>
  <si>
    <t>ARCHITECTURAL/ENGINEERING DRAFTER 3</t>
  </si>
  <si>
    <t>ARCHITECTURAL/ENGINEERING DRAFTER 2</t>
  </si>
  <si>
    <t>ARCHITECTURAL/ENGINEERING DRAFTER 1</t>
  </si>
  <si>
    <t>PROJECT MANAGER 3</t>
  </si>
  <si>
    <t>PROJECT MANAGER 2</t>
  </si>
  <si>
    <t>PROJECT MANAGER 1</t>
  </si>
  <si>
    <t>ENERGY EFFICIENCY MANAGER</t>
  </si>
  <si>
    <t xml:space="preserve">CLIMATE AND ENERGY SPECIALIST </t>
  </si>
  <si>
    <t>STATE PUBLIC WORKS ENERGY EFFICIENCY SPECIALIST</t>
  </si>
  <si>
    <t>CONSTRUCTION PROJECT COORDINATOR 3</t>
  </si>
  <si>
    <t>CONSTRUCTION PROJECT COORDINATOR 2</t>
  </si>
  <si>
    <t>CONSTRUCTION PROJECT COORDINATOR 1</t>
  </si>
  <si>
    <t>CHIEF BUILDING INSPECTOR</t>
  </si>
  <si>
    <t>BUILDING CONSTRUCTION INSPECTOR 4 - SUPERVISOR</t>
  </si>
  <si>
    <t xml:space="preserve">BUILDING CONSTRUCTION INSPECTOR 4 - PLANS EXAMINER </t>
  </si>
  <si>
    <t>BUILDING CONSTRUCTION INSPECTOR 3</t>
  </si>
  <si>
    <t>BUILDING CONSTRUCTION INSPECTOR 2</t>
  </si>
  <si>
    <t>BUILDING CONSTRUCTION INSPECTOR 1</t>
  </si>
  <si>
    <t>DEPUTY ADMINISTRATOR, REGULATORY AGENCY (DCNR)</t>
  </si>
  <si>
    <t>CHIEF, ENVIRONMENTAL PROGRAMS</t>
  </si>
  <si>
    <t>CHIEF, HYDROLOGY SECTION</t>
  </si>
  <si>
    <t>CHIEF OF PLANNING AND DEVELOPMENT</t>
  </si>
  <si>
    <t>CHIEF, WATER PLANNING AND DROUGHT RESILIENCY</t>
  </si>
  <si>
    <t>MANAGER 2, RIGHT-OF-WAY SURVEY SERVICES – PLS</t>
  </si>
  <si>
    <t>MANAGER 1, RIGHT-OF-WAY SURVEY SERVICES</t>
  </si>
  <si>
    <t>SUPERVISOR, RIGHT-OF-WAY SURVEY SERVICES</t>
  </si>
  <si>
    <t>PROFESSIONAL LAND SURVEYOR 2</t>
  </si>
  <si>
    <t>PROFESSIONAL LAND SURVEYOR 1</t>
  </si>
  <si>
    <t>LANDSCAPE ARCHITECT SUPERVISOR</t>
  </si>
  <si>
    <t xml:space="preserve">LANDSCAPE ARCHITECT </t>
  </si>
  <si>
    <t>LANDSCAPE ARCHITECT'S ASSISTANT 2</t>
  </si>
  <si>
    <t>LANDSCAPE ARCHITECT'S ASSISTANT 1</t>
  </si>
  <si>
    <t>PARK AND RECREATION PROGRAM MANAGER</t>
  </si>
  <si>
    <t>LAND USE PLANNER  2</t>
  </si>
  <si>
    <t>LAND USE PLANNER 1</t>
  </si>
  <si>
    <t>DEVELOPMENT TECHNICIAN 4</t>
  </si>
  <si>
    <t>DEVELOPMENT TECHNICIAN 3</t>
  </si>
  <si>
    <t>DEVELOPMENT TECHNICIAN 2</t>
  </si>
  <si>
    <t>DEVELOPMENT TECHNICIAN 1</t>
  </si>
  <si>
    <t>ELECTRONICS TECHNICIAN 4</t>
  </si>
  <si>
    <t>ELECTRONICS TECHNICIAN 3</t>
  </si>
  <si>
    <t>ELECTRONICS TECHNICIAN 2</t>
  </si>
  <si>
    <t>ELECTRONICS TECHNICIAN 1</t>
  </si>
  <si>
    <t>COMMUNICATIONS SYSTEMS MANAGER</t>
  </si>
  <si>
    <t>COMMUNICATIONS SYSTEMS SPECIALIST 3</t>
  </si>
  <si>
    <t>COMMUNICATIONS SYSTEMS SPECIALIST 2</t>
  </si>
  <si>
    <t>COMMUNICATIONS SYSTEMS SPECIALIST 1</t>
  </si>
  <si>
    <t>TELECOMMUNICATIONS COORDINATOR 2</t>
  </si>
  <si>
    <t>TELECOMMUNICATIONS COORDINATOR 1</t>
  </si>
  <si>
    <t>DIGITAL TELECOMMUNICATIONS SUPERVISOR</t>
  </si>
  <si>
    <t>DIGITAL TELECOMMUNICATIONS SPECIALIST 2</t>
  </si>
  <si>
    <t>DIGITAL TELECOMMUNICATIONS SPECIALIST 1</t>
  </si>
  <si>
    <t>ACCOUNTANT 2 (ACFR)</t>
  </si>
  <si>
    <t>ACCOUNTANT 1 (ACFR)</t>
  </si>
  <si>
    <t>CHIEF ACCOUNTANT</t>
  </si>
  <si>
    <t>ACCOUNTANT 3</t>
  </si>
  <si>
    <t>ACCOUNTANT 2</t>
  </si>
  <si>
    <t>ACCOUNTANT 1</t>
  </si>
  <si>
    <t>ACCOUNTANT TECHNICIAN 3</t>
  </si>
  <si>
    <t>ACCOUNTANT TECHNICIAN 2</t>
  </si>
  <si>
    <t>ACCOUNTANT TECHNICIAN 1</t>
  </si>
  <si>
    <t>AUDIT MANAGER</t>
  </si>
  <si>
    <t>AUDIT SUPERVISOR</t>
  </si>
  <si>
    <t>AUDITOR 3</t>
  </si>
  <si>
    <t>AUDITOR 2</t>
  </si>
  <si>
    <t>AUDITOR 1</t>
  </si>
  <si>
    <t>SECURITIES REGISTRATION &amp; LICENSING EXAMINER</t>
  </si>
  <si>
    <t>MORTGAGE LENDING EXAMINER 3</t>
  </si>
  <si>
    <t>MORTGAGE LENDING EXAMINER 2</t>
  </si>
  <si>
    <t>MORTGAGE LENDING EXAMINER 1</t>
  </si>
  <si>
    <t>FINANCIAL INSTITUTIONS EXAMINER 5</t>
  </si>
  <si>
    <t>FINANCIAL INSTITUTIONS EXAMINER 4</t>
  </si>
  <si>
    <t>FINANCIAL INSTITUTIONS EXAMINER 3</t>
  </si>
  <si>
    <t>FINANCIAL INSTITUTIONS EXAMINER 2</t>
  </si>
  <si>
    <t>FINANCIAL INSTITUTIONS EXAMINER 1</t>
  </si>
  <si>
    <t>LOAN ADMINISTRATION OFFICER</t>
  </si>
  <si>
    <t>LOAN OFFICER</t>
  </si>
  <si>
    <t>ADMINISTRATIVE SERVICES OFFICER 4</t>
  </si>
  <si>
    <t>ADMINISTRATIVE SERVICES OFFICER 3</t>
  </si>
  <si>
    <t>ADMINISTRATIVE SERVICES OFFICER 2</t>
  </si>
  <si>
    <t>ADMINISTRATIVE SERVICES OFFICER 1</t>
  </si>
  <si>
    <t>EXECUTIVE BRANCH AUDITOR 4</t>
  </si>
  <si>
    <t>EXECUTIVE BRANCH AUDITOR 3</t>
  </si>
  <si>
    <t>EXECUTIVE BRANCH AUDITOR 2</t>
  </si>
  <si>
    <t>EXECUTIVE BRANCH AUDITOR 1</t>
  </si>
  <si>
    <t>BUSINESS ENTERPRISE OFFICER 2</t>
  </si>
  <si>
    <t>BUSINESS ENTERPRISE OFFICER 1</t>
  </si>
  <si>
    <t>TAX MANAGER</t>
  </si>
  <si>
    <t>TAX PROGRAM SUPERVISOR 3</t>
  </si>
  <si>
    <t>TAX PROGRAM SUPERVISOR 2</t>
  </si>
  <si>
    <t>TAX PROGRAM SUPERVISOR 1</t>
  </si>
  <si>
    <t>TAX EXAMINER 2</t>
  </si>
  <si>
    <t>TAX EXAMINER 1</t>
  </si>
  <si>
    <t>CONTRIBUTIONS EXAMINER 3</t>
  </si>
  <si>
    <t>CONTRIBUTIONS EXAMINER 2</t>
  </si>
  <si>
    <t>CONTRIBUTIONS EXAMINER 1</t>
  </si>
  <si>
    <t>REVENUE OFFICER 3</t>
  </si>
  <si>
    <t>REVENUE OFFICER 2</t>
  </si>
  <si>
    <t>REVENUE OFFICER 1</t>
  </si>
  <si>
    <t>PURCHASING OFFICER 3</t>
  </si>
  <si>
    <t>PURCHASING OFFICER 2</t>
  </si>
  <si>
    <t>PURCHASING OFFICER 1</t>
  </si>
  <si>
    <t>PURCHASING TECHNICIAN 3</t>
  </si>
  <si>
    <t>PURCHASING TECHNICIAN 2</t>
  </si>
  <si>
    <t>PURCHASING TECHNICIAN 1</t>
  </si>
  <si>
    <t>BUYER 4</t>
  </si>
  <si>
    <t>BUYER 3</t>
  </si>
  <si>
    <t>BUYER 2</t>
  </si>
  <si>
    <t>BUYER 1</t>
  </si>
  <si>
    <t>PRISON INDUSTRIES SUPERVISOR 2</t>
  </si>
  <si>
    <t>PRISON INDUSTRIES SUPERVISOR 1</t>
  </si>
  <si>
    <t>CHIEF, RIGHT-OF-WAY</t>
  </si>
  <si>
    <t>DEPUTY CHIEF, RIGHT-OF-WAY</t>
  </si>
  <si>
    <t>ASSISTANT CHIEF, RIGHT-OF-WAY</t>
  </si>
  <si>
    <t>RIGHT-OF-WAY SUPERVISOR</t>
  </si>
  <si>
    <t>RIGHT-OF-WAY AGENT 3</t>
  </si>
  <si>
    <t>RIGHT-OF-WAY AGENT 2</t>
  </si>
  <si>
    <t>RIGHT-OF-WAY AGENT 1</t>
  </si>
  <si>
    <t>STAFF SPECIALIST, RIGHT-OF-WAY</t>
  </si>
  <si>
    <t>COORDINATOR OF ASSESSMENT STANDARDS</t>
  </si>
  <si>
    <t>SUPERVISOR, CENTRALLY ASSESSED PROPERTIES</t>
  </si>
  <si>
    <t>SUPERVISOR, LOCALLY ASSESSED PROPERTIES</t>
  </si>
  <si>
    <t>UTILITY VALUATION ANALYST</t>
  </si>
  <si>
    <t>DEPUTY ADMINISTRATOR, FORESTRY</t>
  </si>
  <si>
    <t>DEPUTY DIVISION ADMINISTRATOR, STATE LANDS</t>
  </si>
  <si>
    <t>STATE LAND AGENT 4</t>
  </si>
  <si>
    <t>STATE LAND AGENT 3</t>
  </si>
  <si>
    <t>STATE LAND AGENT 2</t>
  </si>
  <si>
    <t>STATE LAND AGENT 1</t>
  </si>
  <si>
    <t>REVIEW APPRAISER</t>
  </si>
  <si>
    <t>REVIEW APPRAISER INTERN 2</t>
  </si>
  <si>
    <t>REVIEW APPRAISER INTERN 1</t>
  </si>
  <si>
    <t>REVIEW APPRAISER TRAINEE</t>
  </si>
  <si>
    <t>PROPERTY APPRAISER 2</t>
  </si>
  <si>
    <t>PROPERTY APPRAISER 1</t>
  </si>
  <si>
    <t>PROPERTY APPRAISER TRAINEE</t>
  </si>
  <si>
    <t>STATE PAYROLL MANAGER</t>
  </si>
  <si>
    <t>PERSONNEL OFFICER 3</t>
  </si>
  <si>
    <t>PERSONNEL OFFICER 2</t>
  </si>
  <si>
    <t>PERSONNEL OFFICER 1</t>
  </si>
  <si>
    <t>SUPERVISORY PERSONNEL ANALYST</t>
  </si>
  <si>
    <t>PERSONNEL ANALYST 3</t>
  </si>
  <si>
    <t>PERSONNEL ANALYST 2</t>
  </si>
  <si>
    <t>PERSONNEL ANALYST 1</t>
  </si>
  <si>
    <t>PERSONNEL TECHNICIAN 3</t>
  </si>
  <si>
    <t>PERSONNEL TECHNICIAN 2</t>
  </si>
  <si>
    <t>PERSONNEL TECHNICIAN 1</t>
  </si>
  <si>
    <t>EMPLOYEE DEVELOPMENT MANAGER</t>
  </si>
  <si>
    <t>TRAINING OFFICER 2</t>
  </si>
  <si>
    <t>TRAINING OFFICER 1</t>
  </si>
  <si>
    <t>EQUAL EMPLOYMENT OPPORTUNITY OFFICER</t>
  </si>
  <si>
    <t>INVESTMENT ANALYST 3</t>
  </si>
  <si>
    <t>INVESTMENT ANALYST 2</t>
  </si>
  <si>
    <t>INVESTMENT ANALYST 1</t>
  </si>
  <si>
    <t>EXECUTIVE BRANCH BUDGET OFFICER 3</t>
  </si>
  <si>
    <t xml:space="preserve">EXECUTIVE BRANCH BUDGET OFFICER 2 </t>
  </si>
  <si>
    <t xml:space="preserve">EXECUTIVE BRANCH BUDGET OFFICER 1 </t>
  </si>
  <si>
    <t>BUDGET ANALYST 3</t>
  </si>
  <si>
    <t>BUDGET ANALYST 2</t>
  </si>
  <si>
    <t>BUDGET ANALYST 1</t>
  </si>
  <si>
    <t>ASSISTANT TO THE DIRECTOR, ADMINISTRATION</t>
  </si>
  <si>
    <t>MANAGEMENT ANALYST 4</t>
  </si>
  <si>
    <t>MANAGEMENT ANALYST 3</t>
  </si>
  <si>
    <t>MANAGEMENT ANALYST 2</t>
  </si>
  <si>
    <t>MANAGEMENT ANALYST 1</t>
  </si>
  <si>
    <t>BUSINESS PROCESS ANALYST 3</t>
  </si>
  <si>
    <t>BUSINESS PROCESS ANALYST 2</t>
  </si>
  <si>
    <t>BUSINESS PROCESS ANALYST 1</t>
  </si>
  <si>
    <t>NSHE SPECIALIST 3</t>
  </si>
  <si>
    <t>NSHE SPECIALIST 2</t>
  </si>
  <si>
    <t>NSHE SPECIALIST 1</t>
  </si>
  <si>
    <t>HEALTH INFORMATION TECHNOLOGY PROJECT MANAGER</t>
  </si>
  <si>
    <t>HAVA ADMINISTRATOR</t>
  </si>
  <si>
    <t>PROGRAM OFFICER 3</t>
  </si>
  <si>
    <t>PROGRAM OFFICER 2</t>
  </si>
  <si>
    <t>PROGRAM OFFICER 1</t>
  </si>
  <si>
    <t>FLEET SPECIALIST 2</t>
  </si>
  <si>
    <t xml:space="preserve">FLEET SPECIALIST 1 </t>
  </si>
  <si>
    <t>PAROLE HEARINGS EXAMINER 2</t>
  </si>
  <si>
    <t>PAROLE HEARINGS EXAMINER 1</t>
  </si>
  <si>
    <t>HEARINGS OFFICER</t>
  </si>
  <si>
    <t>DUI ADJUDICATOR</t>
  </si>
  <si>
    <t>FATALITY FILE ANALYST</t>
  </si>
  <si>
    <t>PUBLIC SERVICE INTERN 2</t>
  </si>
  <si>
    <t>PUBLIC SERVICE INTERN 1</t>
  </si>
  <si>
    <t>CAREER AID 4</t>
  </si>
  <si>
    <t>CAREER AID 3</t>
  </si>
  <si>
    <t>CAREER AID 2</t>
  </si>
  <si>
    <t>CAREER AID 1</t>
  </si>
  <si>
    <t>STATE EDUCATION FUNDING MANAGER</t>
  </si>
  <si>
    <t>STATE EDUCATION FUNDING SPECIALIST</t>
  </si>
  <si>
    <t>RATES &amp; COST CONTAINMENT MANAGER</t>
  </si>
  <si>
    <t>INSURANCE ACTUARIAL ANALYST 3</t>
  </si>
  <si>
    <t>INSURANCE ACTUARIAL ANALYST 2</t>
  </si>
  <si>
    <t>INSURANCE ACTUARIAL ANALYST 1</t>
  </si>
  <si>
    <t>BIOSTATISTICIAN 3</t>
  </si>
  <si>
    <t>BIOSTATISTICIAN 2</t>
  </si>
  <si>
    <t>BIOSTATISTICIAN 1</t>
  </si>
  <si>
    <t xml:space="preserve">ENERGY OUTREACH COORDINATOR </t>
  </si>
  <si>
    <t>TORT CLAIMS MANAGER</t>
  </si>
  <si>
    <t xml:space="preserve">EXECUTIVE BRANCH ECONOMIST </t>
  </si>
  <si>
    <t>CHIEF ECONOMIST</t>
  </si>
  <si>
    <t>ECONOMIST 3</t>
  </si>
  <si>
    <t>ECONOMIST 2</t>
  </si>
  <si>
    <t>ECONOMIST 1</t>
  </si>
  <si>
    <t>TRANSPORTATION PLANNER/ANALYST 5</t>
  </si>
  <si>
    <t>TRANSPORTATION PLANNER/ANALYST 4</t>
  </si>
  <si>
    <t>TRANSPORTATION PLANNER/ANALYST 3</t>
  </si>
  <si>
    <t>TRANSPORTATION PLANNER/ANALYST 2</t>
  </si>
  <si>
    <t>TRANSPORTATION PLANNER/ANALYST 1</t>
  </si>
  <si>
    <t>TRANSPORTATION PLANNER/ANALYST TRAINEE</t>
  </si>
  <si>
    <t>TRANSPORTATION TECHNICIAN 4</t>
  </si>
  <si>
    <t>TRANSPORTATION TECHNICIAN 3</t>
  </si>
  <si>
    <t>TRANSPORTATION TECHNICIAN 2</t>
  </si>
  <si>
    <t>TRANSPORTATION TECHNICIAN 1</t>
  </si>
  <si>
    <t>TRAFFIC CENTER TECHNICIAN SUPERVISOR</t>
  </si>
  <si>
    <t>TRAFFIC CENTER TECHNICIAN 2</t>
  </si>
  <si>
    <t>TRAFFIC CENTER TECHNICIAN 1</t>
  </si>
  <si>
    <t>TRAFFIC CENTER TECHNICIAN TRAINEE</t>
  </si>
  <si>
    <t>INSURANCE AND LOSS PREVENTION SPECIALIST</t>
  </si>
  <si>
    <t>GRANTS &amp; PROJECTS ANALYST 3</t>
  </si>
  <si>
    <t>GRANTS &amp; PROJECTS ANALYST 2</t>
  </si>
  <si>
    <t>GRANTS &amp; PROJECTS ANALYST 1</t>
  </si>
  <si>
    <t xml:space="preserve">GRANTS &amp; PROJECTS ANALYST TRAINEE </t>
  </si>
  <si>
    <t>ENERGY PROGRAM MANAGER</t>
  </si>
  <si>
    <t>RENEWABLE ENERGY ANALYST</t>
  </si>
  <si>
    <t>MAINTENANCE MANAGEMENT COORDINATOR 2</t>
  </si>
  <si>
    <t>MAINTENANCE MANAGEMENT COORDINATOR 1</t>
  </si>
  <si>
    <t>LEGAL RESEARCH ASSISTANT 2</t>
  </si>
  <si>
    <t>LEGAL RESEARCH ASSISTANT 1</t>
  </si>
  <si>
    <t>STATISTICIAN 2</t>
  </si>
  <si>
    <t>STATISTICIAN 1</t>
  </si>
  <si>
    <t>SKILLBRIDGE TRAINEE</t>
  </si>
  <si>
    <t>FISCAL/BUSINESS PROFESSIONAL TRAINEE 3</t>
  </si>
  <si>
    <t xml:space="preserve">FISCAL/BUSINESS PROFESSIONAL TRAINEE 2 </t>
  </si>
  <si>
    <t xml:space="preserve">FISCAL/BUSINESS PROFESSIONAL TRAINEE 1 </t>
  </si>
  <si>
    <t>STAFF PROFESSIONAL TRAINEE</t>
  </si>
  <si>
    <t>MUSEUM DIRECTOR 3</t>
  </si>
  <si>
    <t>MUSEUM DIRECTOR 2</t>
  </si>
  <si>
    <t>MUSEUM DIRECTOR 1</t>
  </si>
  <si>
    <t>PUBLIC INFORMATION OFFICER 2</t>
  </si>
  <si>
    <t>PUBLIC INFORMATION OFFICER 1</t>
  </si>
  <si>
    <t>MARKETING COORDINATOR</t>
  </si>
  <si>
    <t>GEOLOGIC INFORMATION SPECIALIST</t>
  </si>
  <si>
    <t>CURATOR 4</t>
  </si>
  <si>
    <t>CURATOR 3</t>
  </si>
  <si>
    <t>CURATOR 2</t>
  </si>
  <si>
    <t>CURATOR 1</t>
  </si>
  <si>
    <t>DIGITAL MEDIA SPECIALIST</t>
  </si>
  <si>
    <t>PHOTOGRAPHER 2</t>
  </si>
  <si>
    <t>PHOTOGRAPHER 1</t>
  </si>
  <si>
    <t>EXHIBITS MANAGER</t>
  </si>
  <si>
    <t>EXHIBIT PREPARATOR 2</t>
  </si>
  <si>
    <t>EXHIBIT PREPARATOR 1</t>
  </si>
  <si>
    <t>ASSISTANT COSTUMER</t>
  </si>
  <si>
    <t>AUDIOVISUAL UNIT SUPERVISOR</t>
  </si>
  <si>
    <t>AUDIOVISUAL TECHNICIAN 2</t>
  </si>
  <si>
    <t>AUDIOVISUAL TECHNICIAN 1</t>
  </si>
  <si>
    <t>AUDIOVISUAL ASSISTANT 2</t>
  </si>
  <si>
    <t>AUDIOVISUAL ASSISTANT 1</t>
  </si>
  <si>
    <t>AUDIOVISUAL ASSISTANT TRAINEE</t>
  </si>
  <si>
    <t>PUBLICATIONS WRITER</t>
  </si>
  <si>
    <t>SALES &amp; PROMOTION REPRESENTATIVE 2</t>
  </si>
  <si>
    <t>SALES &amp; PROMOTION REPRESENTATIVE 1</t>
  </si>
  <si>
    <t>RETAIL STOREKEEPER 4</t>
  </si>
  <si>
    <t>RETAIL STOREKEEPER 3</t>
  </si>
  <si>
    <t>RETAIL STOREKEEPER 2</t>
  </si>
  <si>
    <t>RETAIL STOREKEEPER 1</t>
  </si>
  <si>
    <t>PUBLICATIONS EDITOR 2</t>
  </si>
  <si>
    <t>PUBLICATIONS EDITOR 1</t>
  </si>
  <si>
    <t>MUSEUM ATTENDANT 2</t>
  </si>
  <si>
    <t>MUSEUM ATTENDANT 1</t>
  </si>
  <si>
    <t>CHIEF CULTURAL RESOURCE MANAGER</t>
  </si>
  <si>
    <t>CULTURAL/NATURAL RESOURCE SPECIALIST 3</t>
  </si>
  <si>
    <t>CULTURAL/NATURAL RESOURCE SPECIALIST 2</t>
  </si>
  <si>
    <t>CULTURAL/NATURAL RESOURCE SPECIALIST 1</t>
  </si>
  <si>
    <t>DEPUTY DIVISION ADMINISTRATOR, HISTORIC PRESERVATION</t>
  </si>
  <si>
    <t>HISTORIC PRESERVATION SPECIALIST 3</t>
  </si>
  <si>
    <t>HISTORIC PRESERVATION SPECIALIST 2</t>
  </si>
  <si>
    <t>HISTORIC PRESERVATION SPECIALIST 1</t>
  </si>
  <si>
    <t>GRAPHIC DESIGNER 2</t>
  </si>
  <si>
    <t>GRAPHIC DESIGNER 1</t>
  </si>
  <si>
    <t>RADIO BROADCASTER/PRODUCTION ASSISTANT</t>
  </si>
  <si>
    <t>CHIEF IT MANAGER</t>
  </si>
  <si>
    <t>IT MANAGER 3</t>
  </si>
  <si>
    <t>IT MANAGER 2</t>
  </si>
  <si>
    <t>IT MANAGER 1</t>
  </si>
  <si>
    <t>MASTER IT PROFESSIONAL 2</t>
  </si>
  <si>
    <t>MASTER IT PROFESSIONAL 1</t>
  </si>
  <si>
    <t>IT PROFESSIONAL 4</t>
  </si>
  <si>
    <t>IT PROFESSIONAL 3</t>
  </si>
  <si>
    <t>IT PROFESSIONAL 2</t>
  </si>
  <si>
    <t>IT PROFESSIONAL 1</t>
  </si>
  <si>
    <t>IT PROFESSIONAL TRAINEE 2</t>
  </si>
  <si>
    <t>IT PROFESSIONAL TRAINEE 1</t>
  </si>
  <si>
    <t>IT TECHNICIAN SUPERVISOR</t>
  </si>
  <si>
    <t>IT TECHNICIAN 6</t>
  </si>
  <si>
    <t>IT TECHNICIAN 5</t>
  </si>
  <si>
    <t>IT TECHNICIAN 4</t>
  </si>
  <si>
    <t>IT TECHNICIAN 3</t>
  </si>
  <si>
    <t>IT TECHNICIAN 2</t>
  </si>
  <si>
    <t>IT TECHNICIAN 1</t>
  </si>
  <si>
    <t>IT TECHNICIAN TRAINEE</t>
  </si>
  <si>
    <t>HIGHWAY MAINTENANCE MANAGER</t>
  </si>
  <si>
    <t>HIGHWAY MAINTENANCE SUPERVISOR 2</t>
  </si>
  <si>
    <t>HIGHWAY MAINTENANCE SUPERVISOR 1</t>
  </si>
  <si>
    <t>HIGHWAY MAINTENANCE WORKER 4</t>
  </si>
  <si>
    <t>HIGHWAY MAINTENANCE WORKER 3</t>
  </si>
  <si>
    <t>HIGHWAY MAINTENANCE WORKER 2</t>
  </si>
  <si>
    <t>HIGHWAY MAINTENANCE WORKER 1</t>
  </si>
  <si>
    <t>HIGHWAY CONSTRUCTION AID</t>
  </si>
  <si>
    <t>EQUIPMENT OPERATION INSTRUCTOR</t>
  </si>
  <si>
    <t>SPECIAL EQUIPMENT OPERATOR 3</t>
  </si>
  <si>
    <t>SPECIAL EQUIPMENT OPERATOR 2</t>
  </si>
  <si>
    <t>SPECIAL EQUIPMENT OPERATOR 1</t>
  </si>
  <si>
    <t xml:space="preserve">SEASONAL FORESTRY EQUIPMENT OPERATOR </t>
  </si>
  <si>
    <t>GROUNDS EQUIPMENT OPERATOR 2</t>
  </si>
  <si>
    <t>GROUNDS EQUIPMENT OPERATOR 1</t>
  </si>
  <si>
    <t>DRIVER WAREHOUSE SUPERVISOR</t>
  </si>
  <si>
    <t>DRIVER WAREHOUSE WORKER 2</t>
  </si>
  <si>
    <t>DRIVER WAREHOUSE WORKER 1</t>
  </si>
  <si>
    <t>DRIVER WAREHOUSE WORKER TRAINEE</t>
  </si>
  <si>
    <t>EQUIPMENT SUPERINTENDENT</t>
  </si>
  <si>
    <t>EQUIPMENT OPERATIONS MANAGER</t>
  </si>
  <si>
    <t>HIGHWAY EQUIPMENT MECHANIC SPECIALIST</t>
  </si>
  <si>
    <t>HIGHWAY EQUIPMENT MECHANIC SUPERVISOR 2</t>
  </si>
  <si>
    <t>HIGHWAY EQUIPMENT MECHANIC SUPERVISOR 1</t>
  </si>
  <si>
    <t>HIGHWAY EQUIPMENT MECHANIC 3</t>
  </si>
  <si>
    <t>HIGHWAY EQUIPMENT MECHANIC 2</t>
  </si>
  <si>
    <t>HIGHWAY EQUIPMENT MECHANIC 1</t>
  </si>
  <si>
    <t>EQUIPMENT MECHANIC 4</t>
  </si>
  <si>
    <t>EQUIPMENT MECHANIC 3</t>
  </si>
  <si>
    <t>EQUIPMENT MECHANIC 2</t>
  </si>
  <si>
    <t>EQUIPMENT MECHANIC 1</t>
  </si>
  <si>
    <t>EQUIPMENT MECHANIC-IN-TRAINING 4</t>
  </si>
  <si>
    <t>EQUIPMENT MECHANIC-IN-TRAINING 3</t>
  </si>
  <si>
    <t>EQUIPMENT MECHANIC-IN-TRAINING 2</t>
  </si>
  <si>
    <t>EQUIPMENT MECHANIC-IN-TRAINING 1</t>
  </si>
  <si>
    <t>FLEET SERVICE WORKER 4</t>
  </si>
  <si>
    <t>FLEET SERVICE WORKER 3</t>
  </si>
  <si>
    <t>FLEET SERVICE WORKER 2</t>
  </si>
  <si>
    <t>FLEET SERVICE WORKER 1</t>
  </si>
  <si>
    <t>AUTO BODY WORKER</t>
  </si>
  <si>
    <t>CHIEF PILOT</t>
  </si>
  <si>
    <t>PILOT 3</t>
  </si>
  <si>
    <t>PILOT 2</t>
  </si>
  <si>
    <t>PILOT 1</t>
  </si>
  <si>
    <t>AVIATION SERVICES OFFICER</t>
  </si>
  <si>
    <t>AIRCRAFT MAINTENANCE SPECIALIST</t>
  </si>
  <si>
    <t>PIANO TECHNICIAN</t>
  </si>
  <si>
    <t>PRECISION MACHINIST</t>
  </si>
  <si>
    <t xml:space="preserve">FACILITY MECHANICAL TECHNICIAN   </t>
  </si>
  <si>
    <t>FACILITY MECHANICAL TECHNICIAN TRAINEE</t>
  </si>
  <si>
    <t>BUILDING AUTOMATION SYSTEM SUPERVISOR</t>
  </si>
  <si>
    <t>BUILDING AUTOMATION SYSTEM SPECIALIST 3</t>
  </si>
  <si>
    <t>BUILDING AUTOMATION SYSTEM SPECIALIST 2</t>
  </si>
  <si>
    <t>BUILDING AUTOMATION SYSTEM SPECIALIST 1</t>
  </si>
  <si>
    <t>BUILDING AUTOMATION SYSTEM TRAINEE</t>
  </si>
  <si>
    <t>HVACR SPECIALIST 4</t>
  </si>
  <si>
    <t>HVACR SPECIALIST 3</t>
  </si>
  <si>
    <t>HVACR SPECIALIST 2</t>
  </si>
  <si>
    <t>HVACR SPECIALIST 1</t>
  </si>
  <si>
    <t>HEAT PLANT SPECIALIST 4</t>
  </si>
  <si>
    <t>HEAT PLANT SPECIALIST 3</t>
  </si>
  <si>
    <t>HEAT PLANT SPECIALIST 2</t>
  </si>
  <si>
    <t>HEAT PLANT SPECIALIST 1</t>
  </si>
  <si>
    <t>WELDER 2</t>
  </si>
  <si>
    <t>WELDER 1</t>
  </si>
  <si>
    <t>LOCKSMITH 2</t>
  </si>
  <si>
    <t>LOCKSMITH 1</t>
  </si>
  <si>
    <t>CARPENTER 3</t>
  </si>
  <si>
    <t>CARPENTER 2</t>
  </si>
  <si>
    <t>CARPENTER 1</t>
  </si>
  <si>
    <t>ELECTRICIAN 3</t>
  </si>
  <si>
    <t>ELECTRICIAN 2</t>
  </si>
  <si>
    <t>ELECTRICIAN 1</t>
  </si>
  <si>
    <t>PAINTER 3</t>
  </si>
  <si>
    <t>PAINTER 2</t>
  </si>
  <si>
    <t>PAINTER 1</t>
  </si>
  <si>
    <t>PLUMBER 3</t>
  </si>
  <si>
    <t>PLUMBER 2</t>
  </si>
  <si>
    <t>PLUMBER 1</t>
  </si>
  <si>
    <t>CRAFT WORKER-IN-TRAINING 4</t>
  </si>
  <si>
    <t>CRAFT WORKER-IN-TRAINING 3</t>
  </si>
  <si>
    <t>CRAFT WORKER-IN-TRAINING 2</t>
  </si>
  <si>
    <t>CRAFT WORKER-IN-TRAINING 1</t>
  </si>
  <si>
    <t>THEATER TECHNICIAN 2</t>
  </si>
  <si>
    <t>THEATER TECHNICIAN 1</t>
  </si>
  <si>
    <t>EVENTS CENTER TECHNICIAN 2</t>
  </si>
  <si>
    <t>EVENTS CENTER TECHNICIAN 1</t>
  </si>
  <si>
    <t>MAINTENANCE REPAIR SPECIALIST 2</t>
  </si>
  <si>
    <t>MAINTENANCE REPAIR SPECIALIST 1</t>
  </si>
  <si>
    <t>RAILROAD RESTORATION SPECIALIST 3</t>
  </si>
  <si>
    <t>RAILROAD RESTORATION SPECIALIST 2</t>
  </si>
  <si>
    <t>RAILROAD RESTORATION SPECIALIST 1</t>
  </si>
  <si>
    <t>WASTEWATER TREATMENT OPERATOR 3</t>
  </si>
  <si>
    <t>WASTEWATER TREATMENT OPERATOR 2</t>
  </si>
  <si>
    <t>WASTEWATER TREATMENT OPERATOR 1</t>
  </si>
  <si>
    <t xml:space="preserve">WATER SYSTEM MANAGER    </t>
  </si>
  <si>
    <t>WATER SYSTEM OPERATOR 2</t>
  </si>
  <si>
    <t xml:space="preserve">WATER SYSTEM OPERATOR 1         </t>
  </si>
  <si>
    <t xml:space="preserve">WATER SYSTEM WORKER           </t>
  </si>
  <si>
    <t xml:space="preserve">PARK MAINTENANCE SPECIALIST </t>
  </si>
  <si>
    <t>NATIONAL GUARD RANGE SPECIALIST</t>
  </si>
  <si>
    <t>MAINTENANCE REPAIR AID 4</t>
  </si>
  <si>
    <t>MAINTENANCE REPAIR AID 3</t>
  </si>
  <si>
    <t>MAINTENANCE REPAIR AID 2</t>
  </si>
  <si>
    <t>MAINTENANCE REPAIR AID 1</t>
  </si>
  <si>
    <t>MAINTENANCE REPAIR WORKER 4</t>
  </si>
  <si>
    <t>MAINTENANCE REPAIR WORKER 3</t>
  </si>
  <si>
    <t>MAINTENANCE REPAIR WORKER 2</t>
  </si>
  <si>
    <t>MAINTENANCE REPAIR WORKER 1</t>
  </si>
  <si>
    <t>SIGN FABRICATOR</t>
  </si>
  <si>
    <t>TEMPORARY AID 2</t>
  </si>
  <si>
    <t>TEMPORARY AID 1</t>
  </si>
  <si>
    <t>STUDENT WORKER - TRADES</t>
  </si>
  <si>
    <t>ART PREPARATOR</t>
  </si>
  <si>
    <t>EXHIBIT TECHNICIAN</t>
  </si>
  <si>
    <t>RESEARCH TECHNICIAN</t>
  </si>
  <si>
    <t>RESEARCH AID 2</t>
  </si>
  <si>
    <t>RESEARCH AID 1</t>
  </si>
  <si>
    <t>PRISON DAIRY SUPERVISOR</t>
  </si>
  <si>
    <t>RANCH MANAGER</t>
  </si>
  <si>
    <t>PRISON FARM SUPERVISOR</t>
  </si>
  <si>
    <t>PRISON MILKER</t>
  </si>
  <si>
    <t xml:space="preserve">PRISON MILKER TRAINEE </t>
  </si>
  <si>
    <t>MEAT PLANT MANAGER</t>
  </si>
  <si>
    <t>MEAT PLANT SUPERVISOR</t>
  </si>
  <si>
    <t>MEAT PLANT TECHNICIAN 2</t>
  </si>
  <si>
    <t>MEAT PLANT TECHNICIAN 1</t>
  </si>
  <si>
    <t>MEAT PLANT TECHNICIAN TRAINEE</t>
  </si>
  <si>
    <t>FACILITY MANAGER</t>
  </si>
  <si>
    <t>FACILITY SUPERVISOR 3</t>
  </si>
  <si>
    <t>FACILITY SUPERVISOR 2</t>
  </si>
  <si>
    <t>FACILITY SUPERVISOR 1</t>
  </si>
  <si>
    <t>GROUNDS SUPERVISOR 3</t>
  </si>
  <si>
    <t>GROUNDS SUPERVISOR 2</t>
  </si>
  <si>
    <t>GROUNDS SUPERVISOR 1</t>
  </si>
  <si>
    <t>GROUNDS MAINTENANCE WORKER 5 - IRRIGATION</t>
  </si>
  <si>
    <t xml:space="preserve">GROUNDS MAINTENANCE WORKER 5 - GROUNDS SERVICES </t>
  </si>
  <si>
    <t>GROUNDS MAINTENANCE WORKER 4</t>
  </si>
  <si>
    <t>GROUNDS MAINTENANCE WORKER 3</t>
  </si>
  <si>
    <t>GROUNDS MAINTENANCE WORKER 2</t>
  </si>
  <si>
    <t>GROUNDS MAINTENANCE WORKER 1</t>
  </si>
  <si>
    <t>CUSTODIAL SUPERVISOR 4</t>
  </si>
  <si>
    <t>CUSTODIAL SUPERVISOR 3</t>
  </si>
  <si>
    <t>CUSTODIAL SUPERVISOR 2</t>
  </si>
  <si>
    <t>CUSTODIAL SUPERVISOR 1</t>
  </si>
  <si>
    <t>CUSTODIAL WORKER 2</t>
  </si>
  <si>
    <t>CUSTODIAL WORKER 1</t>
  </si>
  <si>
    <t>CUSTODIAL WORKER TRAINEE</t>
  </si>
  <si>
    <t>FACILITY ATTENDANT</t>
  </si>
  <si>
    <t xml:space="preserve">REPROGRAPHICS SUPERVISOR </t>
  </si>
  <si>
    <t xml:space="preserve">OFFSET PRESS OPERATOR </t>
  </si>
  <si>
    <t>OFFSET MACHINE OPERATOR 3</t>
  </si>
  <si>
    <t>OFFSET MACHINE OPERATOR 2</t>
  </si>
  <si>
    <t>OFFSET MACHINE OPERATOR 1</t>
  </si>
  <si>
    <t>MICROFILM/IMAGING LABORATORY TECHNICIAN</t>
  </si>
  <si>
    <t>MICROFILM/SCANNER OPERATOR 4</t>
  </si>
  <si>
    <t>MICROFILM/SCANNER OPERATOR 3</t>
  </si>
  <si>
    <t>MICROFILM/SCANNER OPERATOR 2</t>
  </si>
  <si>
    <t>MICROFILM/SCANNER OPERATOR 1</t>
  </si>
  <si>
    <t>REPROGRAPHICS TECHNICIAN 2</t>
  </si>
  <si>
    <t>REPROGRAPHICS TECHNICIAN 1</t>
  </si>
  <si>
    <t>SIGN PRODUCTION SUPERVISOR</t>
  </si>
  <si>
    <t>SILK SCREEN PRINTER</t>
  </si>
  <si>
    <t>SIGN WRITER</t>
  </si>
  <si>
    <t>LICENSE PLATE PRODUCTION TECHNICIAN 2</t>
  </si>
  <si>
    <t>LICENSE PLATE PRODUCTION TECHNICIAN 1</t>
  </si>
  <si>
    <r>
      <t>SR PSYCHIATRIST (RANGE C)</t>
    </r>
    <r>
      <rPr>
        <b/>
        <sz val="9"/>
        <rFont val="Arial"/>
        <family val="2"/>
      </rPr>
      <t>***</t>
    </r>
  </si>
  <si>
    <t>TREATMENT HOME SUPERVISOR</t>
  </si>
  <si>
    <t>TREATMENT HOME PROVIDER</t>
  </si>
  <si>
    <t>CLINICAL PROGRAM MANAGER 3</t>
  </si>
  <si>
    <t>CLINICAL PROGRAM MANAGER 2</t>
  </si>
  <si>
    <t>CLINICAL PROGRAM MANAGER 1</t>
  </si>
  <si>
    <t>CLINICAL PROGRAM PLANNER 3</t>
  </si>
  <si>
    <t>CLINICAL PROGRAM PLANNER 2</t>
  </si>
  <si>
    <t>CLINICAL PROGRAM PLANNER 1</t>
  </si>
  <si>
    <t>CORRECTIONS COUNSELOR 5</t>
  </si>
  <si>
    <t>CORRECTIONS COUNSELOR 4</t>
  </si>
  <si>
    <t>CORRECTIONS COUNSELOR 3</t>
  </si>
  <si>
    <t>CORRECTIONS COUNSELOR 2</t>
  </si>
  <si>
    <t>CORRECTIONS COUNSELOR 1</t>
  </si>
  <si>
    <t>LICENSED PSYCHOLOGIST 2</t>
  </si>
  <si>
    <t>LICENSED PSYCHOLOGIST 1</t>
  </si>
  <si>
    <t>PSYCHOLOGICAL ASSISTANT</t>
  </si>
  <si>
    <t>CLINICAL SOCIAL WORKER 3</t>
  </si>
  <si>
    <t>CLINICAL SOCIAL WORKER 2</t>
  </si>
  <si>
    <t>CLINICAL SOCIAL WORKER 1</t>
  </si>
  <si>
    <t>MENTAL HEALTH COUNSELOR 5</t>
  </si>
  <si>
    <t>MENTAL HEALTH COUNSELOR 4</t>
  </si>
  <si>
    <t>MENTAL HEALTH COUNSELOR 3</t>
  </si>
  <si>
    <t>MENTAL HEALTH COUNSELOR 2</t>
  </si>
  <si>
    <t>MENTAL HEALTH COUNSELOR 1</t>
  </si>
  <si>
    <t>PSYCHOLOGICAL DEVELOPMENTAL COUNSELOR 2</t>
  </si>
  <si>
    <t>PSYCHOLOGICAL DEVELOPMENTAL COUNSELOR 1</t>
  </si>
  <si>
    <t>PSYCHIATRIC CASEWORKER 2</t>
  </si>
  <si>
    <t>PSYCHIATRIC CASEWORKER 1</t>
  </si>
  <si>
    <t xml:space="preserve">DEVELOPMENTAL SPECIALIST 4  </t>
  </si>
  <si>
    <t>DEVELOPMENTAL SPECIALIST 3</t>
  </si>
  <si>
    <t>DEVELOPMENTAL SPECIALIST 2</t>
  </si>
  <si>
    <t>DEVELOPMENTAL SPECIALIST 1</t>
  </si>
  <si>
    <t>REGISTERED DIETITIAN 3</t>
  </si>
  <si>
    <t>REGISTERED DIETITIAN 2</t>
  </si>
  <si>
    <t>REGISTERED DIETITIAN 1</t>
  </si>
  <si>
    <t>MID-LEVEL MEDICAL PRACTITIONER</t>
  </si>
  <si>
    <t>HEALTH INFORMATION DIRECTOR</t>
  </si>
  <si>
    <t>HEALTH INFORMATION COORDINATOR 2</t>
  </si>
  <si>
    <t>HEALTH INFORMATION COORDINATOR 1</t>
  </si>
  <si>
    <t>HEALTH INFORMATION COORDINATIOR TRAINEE</t>
  </si>
  <si>
    <t>PRIMARY CARE WORKFORCE DEVELOPMENT MANAGER</t>
  </si>
  <si>
    <t>HEALTH PROGRAM MANAGER 3</t>
  </si>
  <si>
    <t>HEALTH PROGRAM MANAGER 2</t>
  </si>
  <si>
    <t>HEALTH PROGRAM MANAGER 1</t>
  </si>
  <si>
    <t>HEALTH PROGRAM SPECIALIST 2</t>
  </si>
  <si>
    <t>HEALTH PROGRAM SPECIALIST 1</t>
  </si>
  <si>
    <t>HEALTH PROGRAM TRAINEE 2</t>
  </si>
  <si>
    <t>HEALTH PROGRAM TRAINEE 1</t>
  </si>
  <si>
    <t>HEALTH EMERGENCY PREPAREDNESS EVALUATOR</t>
  </si>
  <si>
    <t>QUALITY ASSURANCE SPECIALIST 4</t>
  </si>
  <si>
    <t>QUALITY ASSURANCE SPECIALIST 3</t>
  </si>
  <si>
    <t>QUALITY ASSURANCE SPECIALIST 2</t>
  </si>
  <si>
    <t>QUALITY ASSURANCE SPECIALIST 1</t>
  </si>
  <si>
    <t>COMPLIANCE COORDINATOR - REGISTERED NURSE</t>
  </si>
  <si>
    <t>COMPLIANCE SPECIALIST - REGISTERED NURSE</t>
  </si>
  <si>
    <t>DISEASE CONTROL SPECIALIST 3</t>
  </si>
  <si>
    <t>DISEASE CONTROL SPECIALIST 2</t>
  </si>
  <si>
    <t>DISEASE CONTROL SPECIALIST 1</t>
  </si>
  <si>
    <t>HEALTH/HUMAN SERVICES PROFESSIONAL TRAINEE</t>
  </si>
  <si>
    <t>CANCER REGISTRY SPECIALIST 2</t>
  </si>
  <si>
    <t xml:space="preserve">CANCER REGISTRY SPECIALIST 1 </t>
  </si>
  <si>
    <t>DENTAL EQUIPMENT TECHNICIAN</t>
  </si>
  <si>
    <t>DENTAL PROSTHETICS TECHNICIAN</t>
  </si>
  <si>
    <t>DENTAL CLINIC SUPERVISOR</t>
  </si>
  <si>
    <t>DENTAL ASSISTANT 3</t>
  </si>
  <si>
    <t>DENTAL ASSISTANT 2</t>
  </si>
  <si>
    <t>DENTAL ASSISTANT 1</t>
  </si>
  <si>
    <t>WILDLIFE HEALTH SPECIALIST</t>
  </si>
  <si>
    <t>CHIEF OF NURSING SERVICES</t>
  </si>
  <si>
    <t>DIRECTOR OF NURSING SERVICES 2</t>
  </si>
  <si>
    <t>DIRECTOR OF NURSING SERVICES 1</t>
  </si>
  <si>
    <t>PSYCHIATRIC NURSE 4</t>
  </si>
  <si>
    <t>PSYCHIATRIC NURSE 3</t>
  </si>
  <si>
    <t>PSYCHIATRIC NURSE 2</t>
  </si>
  <si>
    <t>PSYCHIATRIC NURSE 1</t>
  </si>
  <si>
    <t>CORRECTIONAL NURSE 3</t>
  </si>
  <si>
    <t>CORRECTIONAL NURSE 2</t>
  </si>
  <si>
    <t>CORRECTIONAL NURSE 1</t>
  </si>
  <si>
    <t>REGISTERED NURSE 5</t>
  </si>
  <si>
    <t>REGISTERED NURSE 4</t>
  </si>
  <si>
    <t>REGISTERED NURSE 3</t>
  </si>
  <si>
    <t>REGISTERED NURSE 2</t>
  </si>
  <si>
    <t>NURSE 1</t>
  </si>
  <si>
    <t>REGISTERED NURSE, BBYCA</t>
  </si>
  <si>
    <t>LICENSED PRACTICAL NURSE 3</t>
  </si>
  <si>
    <t>LICENSED PRACTICAL NURSE 2</t>
  </si>
  <si>
    <t>LICENSED PRACTICAL NURSE 1</t>
  </si>
  <si>
    <t>LICENSED PRACTICAL NURSE TRAINEE</t>
  </si>
  <si>
    <t>CERTIFIED NURSING ASSISTANT 3</t>
  </si>
  <si>
    <t>CERTIFIED NURSING ASSISTANT 2</t>
  </si>
  <si>
    <t>CERTIFIED NURSING ASSISTANT 1</t>
  </si>
  <si>
    <t>NURSING ASSISTANT TRAINEE</t>
  </si>
  <si>
    <t>COMMUNITY HEALTH NURSE 4</t>
  </si>
  <si>
    <t>COMMUNITY HEALTH NURSE 3</t>
  </si>
  <si>
    <t>COMMUNITY HEALTH NURSE 2</t>
  </si>
  <si>
    <t>COMMUNITY HEALTH NURSE 1</t>
  </si>
  <si>
    <t>MENTAL HEALTH TECHNICIAN 4</t>
  </si>
  <si>
    <t>MENTAL HEALTH TECHNICIAN 3</t>
  </si>
  <si>
    <t>MENTAL HEALTH TECHNICIAN 2</t>
  </si>
  <si>
    <t>MENTAL HEALTH TECHNICIAN 1</t>
  </si>
  <si>
    <t>DEVELOPMENTAL SUPPORT TECHNICIAN 4</t>
  </si>
  <si>
    <t>DEVELOPMENTAL SUPPORT TECHNICIAN 3</t>
  </si>
  <si>
    <t>DEVELOPMENTAL SUPPORT TECHNICIAN 2</t>
  </si>
  <si>
    <t>DEVELOPMENTAL SUPPORT TECHNICIAN 1</t>
  </si>
  <si>
    <t>CONSUMER SERVICES COORDINATOR</t>
  </si>
  <si>
    <t>CONSUMER SERVICES ASSISTANT 2</t>
  </si>
  <si>
    <t>CONSUMER SERVICES ASSISTANT 1</t>
  </si>
  <si>
    <t xml:space="preserve">HEALTH BUREAU CHIEF </t>
  </si>
  <si>
    <t>HIV/AIDS PROGRAM MANAGER</t>
  </si>
  <si>
    <t>HEALTH RESOURCE ANALYST 3</t>
  </si>
  <si>
    <t>HEALTH RESOURCE ANALYST 2</t>
  </si>
  <si>
    <t>HEALTH RESOURCE ANALYST 1</t>
  </si>
  <si>
    <t>EMERGENCY MEDICAL SERVICES REPRESENTATIVE 3</t>
  </si>
  <si>
    <t>EMERGENCY MEDICAL SERVICES REPRESENTATIVE 2</t>
  </si>
  <si>
    <t>EMERGENCY MEDICAL SERVICES REPRESENTATIVE 1</t>
  </si>
  <si>
    <t>CHILD CARE FACILITIES SURVEYOR MANAGER</t>
  </si>
  <si>
    <t>CHILD CARE FACILITIES SURVEYOR SUPERVISOR</t>
  </si>
  <si>
    <r>
      <t>CHILD CARE</t>
    </r>
    <r>
      <rPr>
        <b/>
        <sz val="9"/>
        <rFont val="Arial"/>
        <family val="2"/>
      </rPr>
      <t xml:space="preserve"> </t>
    </r>
    <r>
      <rPr>
        <sz val="9"/>
        <rFont val="Arial"/>
        <family val="2"/>
      </rPr>
      <t>FACILITIES</t>
    </r>
    <r>
      <rPr>
        <b/>
        <sz val="9"/>
        <rFont val="Arial"/>
        <family val="2"/>
      </rPr>
      <t xml:space="preserve"> </t>
    </r>
    <r>
      <rPr>
        <sz val="9"/>
        <rFont val="Arial"/>
        <family val="2"/>
      </rPr>
      <t xml:space="preserve">SURVEYOR </t>
    </r>
  </si>
  <si>
    <t>CHILD CARE FACILITIES SURVEYOR TRAINEE</t>
  </si>
  <si>
    <t>HEALTH FACILITIES INSPECTION MANAGER - RN</t>
  </si>
  <si>
    <t>HEALTH FACILITIES INSPECTOR 3 - RN</t>
  </si>
  <si>
    <t>HEALTH FACILITIES INSPECTOR 2 - RN</t>
  </si>
  <si>
    <r>
      <rPr>
        <sz val="9"/>
        <rFont val="Arial"/>
        <family val="2"/>
      </rPr>
      <t>HEALTH FACILITIES</t>
    </r>
    <r>
      <rPr>
        <b/>
        <sz val="9"/>
        <rFont val="Arial"/>
        <family val="2"/>
      </rPr>
      <t xml:space="preserve"> </t>
    </r>
    <r>
      <rPr>
        <sz val="9"/>
        <rFont val="Arial"/>
        <family val="2"/>
      </rPr>
      <t>INSPECTOR 1 - RN</t>
    </r>
  </si>
  <si>
    <r>
      <rPr>
        <sz val="9"/>
        <rFont val="Arial"/>
        <family val="2"/>
      </rPr>
      <t>HEALTH FACILITIES</t>
    </r>
    <r>
      <rPr>
        <b/>
        <sz val="9"/>
        <rFont val="Arial"/>
        <family val="2"/>
      </rPr>
      <t xml:space="preserve"> </t>
    </r>
    <r>
      <rPr>
        <sz val="9"/>
        <rFont val="Arial"/>
        <family val="2"/>
      </rPr>
      <t>INSPECTION MANAGER</t>
    </r>
  </si>
  <si>
    <t>HEALTH FACILITIES INSPECTOR 3</t>
  </si>
  <si>
    <t>HEALTH FACILITIES INSPECTOR 2</t>
  </si>
  <si>
    <t>HEALTH FACILITIES INSPECTOR 1</t>
  </si>
  <si>
    <t>ENVIRONMENTAL SERVICES MANAGER</t>
  </si>
  <si>
    <t>ENVIRONMENTAL SCIENTIST 4</t>
  </si>
  <si>
    <t>ENVIRONMENTAL SCIENTIST 3</t>
  </si>
  <si>
    <t>ENVIRONMENTAL SCIENTIST 2</t>
  </si>
  <si>
    <t>ENVIRONMENTAL SCIENTIST 1</t>
  </si>
  <si>
    <t>ENVIRONMENTAL HEALTH SPECIALIST 4</t>
  </si>
  <si>
    <t>ENVIRONMENTAL HEALTH SPECIALIST 3</t>
  </si>
  <si>
    <t>ENVIRONMENTAL HEALTH SPECIALIST 2</t>
  </si>
  <si>
    <t>ENVIRONMENTAL HEALTH SPECIALIST 1</t>
  </si>
  <si>
    <t>PUBLIC HEALTH RATING AND SURVEY OFFICER</t>
  </si>
  <si>
    <t>OPERATIONS MANAGER, FOOD SAFETY</t>
  </si>
  <si>
    <t>RADIATION CONTROL MANAGER</t>
  </si>
  <si>
    <t>RADIATION CONTROL SUPERVISOR</t>
  </si>
  <si>
    <t>RADIATION CONTROL SPECIALIST 3</t>
  </si>
  <si>
    <t>RADIATION CONTROL SPECIALIST 2</t>
  </si>
  <si>
    <t>RADIATION CONTROL SPECIALIST 1</t>
  </si>
  <si>
    <t>CANNABIS PROGRAM SUPERVISOR</t>
  </si>
  <si>
    <t xml:space="preserve">CANNABIS PROGRAM INSPECTOR 3  </t>
  </si>
  <si>
    <t>CANNABIS PROGRAM INSPECTOR 2</t>
  </si>
  <si>
    <t>CANNABIS PROGRAM INSPECTOR 1</t>
  </si>
  <si>
    <t xml:space="preserve">CANNABIS PROGRAM INSPECTOR TRAINEE   </t>
  </si>
  <si>
    <t>THERAPEUTIC RECREATION SPECIALIST 3</t>
  </si>
  <si>
    <t>THERAPEUTIC RECREATION SPECIALIST 2</t>
  </si>
  <si>
    <t>THERAPEUTIC RECREATION SPECIALIST 1</t>
  </si>
  <si>
    <t>ACTIVITIES THERAPY TECHNICIAN 2</t>
  </si>
  <si>
    <t>ACTIVITIES THERAPY TECHNICIAN 1</t>
  </si>
  <si>
    <t>SPEECH PATHOLOGIST 2</t>
  </si>
  <si>
    <t>SPEECH PATHOLOGIST 1</t>
  </si>
  <si>
    <t>ATHLETIC &amp; RECREATION SPECIALIST 2</t>
  </si>
  <si>
    <t>ATHLETIC &amp; RECREATION SPECIALIST 1</t>
  </si>
  <si>
    <t>PHARMACY TECHNICIAN 2</t>
  </si>
  <si>
    <t>PHARMACY TECHNICIAN 1</t>
  </si>
  <si>
    <t>MICROBIOLOGIST 5</t>
  </si>
  <si>
    <t>MICROBIOLOGIST 4</t>
  </si>
  <si>
    <t>MICROBIOLOGIST 3</t>
  </si>
  <si>
    <t>MICROBIOLOGIST 2</t>
  </si>
  <si>
    <t>MICROBIOLOGIST 1</t>
  </si>
  <si>
    <t>CHEMIST 5</t>
  </si>
  <si>
    <t>CHEMIST 4</t>
  </si>
  <si>
    <t>CHEMIST 3</t>
  </si>
  <si>
    <t>CHEMIST 2</t>
  </si>
  <si>
    <t>CHEMIST 1</t>
  </si>
  <si>
    <t>STAFF RESEARCH ASSOCIATE 4</t>
  </si>
  <si>
    <t>STAFF RESEARCH ASSOCIATE 3</t>
  </si>
  <si>
    <t>STAFF RESEARCH ASSOCIATE 2</t>
  </si>
  <si>
    <t>STAFF RESEARCH ASSOCIATE 1</t>
  </si>
  <si>
    <t>LABORATORY TECHNICIAN 2</t>
  </si>
  <si>
    <t>LABORATORY TECHNICIAN 1</t>
  </si>
  <si>
    <t>RADIOLOGICAL TECHNOLOGIST</t>
  </si>
  <si>
    <t>LABORATORY ASSISTANT 2</t>
  </si>
  <si>
    <t>LABORATORY ASSISTANT 1</t>
  </si>
  <si>
    <t>MANAGER, CRIMINAL JUSTICE RECORDS</t>
  </si>
  <si>
    <t>MILITARY SECURITY OFFICER 5</t>
  </si>
  <si>
    <t>MILITARY SECURITY OFFICER 4</t>
  </si>
  <si>
    <t>MILITARY SECURITY OFFICER 3</t>
  </si>
  <si>
    <t>MILITARY SECURITY OFFICER 2</t>
  </si>
  <si>
    <t>MILITARY SECURITY OFFICER 1</t>
  </si>
  <si>
    <t>FINGERPRINT/RECORDS SUPERVISOR</t>
  </si>
  <si>
    <t>FINGERPRINT/RECORDS EXAMINER 3</t>
  </si>
  <si>
    <t>FINGERPRINT/RECORDS EXAMINER 2</t>
  </si>
  <si>
    <t>FINGERPRINT/RECORDS EXAMINER 1</t>
  </si>
  <si>
    <t>SENIOR COMMUNICATIONS CALL TAKER</t>
  </si>
  <si>
    <t>COMMUNICATIONS CALL TAKER</t>
  </si>
  <si>
    <t>NCJIS PROGRAM SPECIALIST SUPERVISOR</t>
  </si>
  <si>
    <r>
      <t>NCJIS</t>
    </r>
    <r>
      <rPr>
        <b/>
        <sz val="9"/>
        <rFont val="Arial"/>
        <family val="2"/>
      </rPr>
      <t xml:space="preserve"> </t>
    </r>
    <r>
      <rPr>
        <sz val="9"/>
        <rFont val="Arial"/>
        <family val="2"/>
      </rPr>
      <t>PROGRAM SPECIALIST</t>
    </r>
  </si>
  <si>
    <t>NCJIS PROGRAM SPECIALIST TRAINEE</t>
  </si>
  <si>
    <t>INTELLIGENCE ANALYST 4</t>
  </si>
  <si>
    <t>INTELLIGENCE ANALYST 3</t>
  </si>
  <si>
    <t>INTELLIGENCE ANALYST 2</t>
  </si>
  <si>
    <t>INTELLIGENCE ANALYST 1</t>
  </si>
  <si>
    <t>UNIVERSITY PARKING ENFORCEMENT OFFICER 2</t>
  </si>
  <si>
    <t>UNIVERSITY PARKING ENFORCEMENT OFFICER 1</t>
  </si>
  <si>
    <t xml:space="preserve">SECURITY OFFICER SUPERVISOR        </t>
  </si>
  <si>
    <t>SECURITY OFFICER</t>
  </si>
  <si>
    <t>POLYGRAPH/BACKGROUND SUPERVISOR</t>
  </si>
  <si>
    <t>POLYGRAPH/BACKGROUND EXAMINER</t>
  </si>
  <si>
    <t>POLYGRAPH/BACKGROUND EXAMINER TRAINEE</t>
  </si>
  <si>
    <t>CHIEF OF RECOVERY SERVICES AND INVESTIGATIONS</t>
  </si>
  <si>
    <t>NERC CHIEF INVESTIGATOR/OUTREACH SPECIALIST</t>
  </si>
  <si>
    <t>CHIEF COMPLIANCE INVESTIGATOR</t>
  </si>
  <si>
    <t>SUPERVISORY COMPLIANCE INVESTIGATOR</t>
  </si>
  <si>
    <t>COMPLIANCE INVESTIGATOR 2</t>
  </si>
  <si>
    <t>COMPLIANCE INVESTIGATOR 1</t>
  </si>
  <si>
    <t>CHIEF COMPLIANCE/AUDIT INVESTIGATOR</t>
  </si>
  <si>
    <t>COMPLIANCE/AUDIT INVESTIGATOR 3</t>
  </si>
  <si>
    <t>COMPLIANCE/AUDIT INVESTIGATOR 2</t>
  </si>
  <si>
    <t>COMPLIANCE/AUDIT INVESTIGATOR 1</t>
  </si>
  <si>
    <t>BACKGROUND INVESTIGATION TECHNICIAN 2</t>
  </si>
  <si>
    <t>BACKGROUND INVESTIGATION TECHNICIAN 1</t>
  </si>
  <si>
    <t>CHIEF INSURANCE EXAMINER</t>
  </si>
  <si>
    <t>INSURANCE REGULATION LIAISON</t>
  </si>
  <si>
    <t>ASSISTANT CHIEF INSURANCE EXAMINER</t>
  </si>
  <si>
    <t>INSURANCE EXAMINER 2</t>
  </si>
  <si>
    <t>INSURANCE EXAMINER 1</t>
  </si>
  <si>
    <t>INSURANCE EXAMINER ASSOCIATE 2</t>
  </si>
  <si>
    <t>INSURANCE EXAMINER ASSOCIATE 1</t>
  </si>
  <si>
    <r>
      <rPr>
        <sz val="9"/>
        <rFont val="Arial"/>
        <family val="2"/>
      </rPr>
      <t>REAL ESTATE PROJECTS</t>
    </r>
    <r>
      <rPr>
        <b/>
        <sz val="9"/>
        <rFont val="Arial"/>
        <family val="2"/>
      </rPr>
      <t xml:space="preserve"> </t>
    </r>
    <r>
      <rPr>
        <sz val="9"/>
        <rFont val="Arial"/>
        <family val="2"/>
      </rPr>
      <t>REVIEWER</t>
    </r>
  </si>
  <si>
    <t>TORT CLAIMS ANALYST</t>
  </si>
  <si>
    <t>DMV SERVICES MANAGER 4</t>
  </si>
  <si>
    <t>DMV SERVICES MANAGER 3</t>
  </si>
  <si>
    <t>DMV SERVICES MANAGER 2</t>
  </si>
  <si>
    <t>DMV SERVICES MANAGER 1</t>
  </si>
  <si>
    <t xml:space="preserve">DMV SERVICES SUPERVISOR </t>
  </si>
  <si>
    <t>DMV SERVICES TECHNICIAN 4</t>
  </si>
  <si>
    <t>DMV SERVICES TECHNICIAN 3</t>
  </si>
  <si>
    <t>DMV SERVICES TECHNICIAN 2</t>
  </si>
  <si>
    <t>DMV SERVICES TECHNICIAN 1</t>
  </si>
  <si>
    <t>MOTOR VEHICLE APPRAISER</t>
  </si>
  <si>
    <t>MOTOR VEHICLE INSPECTOR SUPERVISOR</t>
  </si>
  <si>
    <t>MOTOR VEHICLE INSPECTOR 2</t>
  </si>
  <si>
    <t>MOTOR VEHICLE INSPECTOR 1</t>
  </si>
  <si>
    <t>DEPUTY DIVISION ADMINISTRATOR – OFFICE OF TRAFFIC SAFETY  (DPS)</t>
  </si>
  <si>
    <t>PLANS EXAMINER 3 - FIRE AND LIFE SAFETY</t>
  </si>
  <si>
    <t>PLANS EXAMINER 2 - FIRE AND LIFE SAFETY</t>
  </si>
  <si>
    <t>PLANS EXAMINER 1 - FIRE AND LIFE SAFETY</t>
  </si>
  <si>
    <t>PROGRAM COORDINATOR - OCCUPATIONAL SAFETY AND HEALTH - DIR</t>
  </si>
  <si>
    <t>SAFETY MANAGER 2 - DIR</t>
  </si>
  <si>
    <t>SAFETY MANAGER 1 - DIR</t>
  </si>
  <si>
    <t>SAFETY REPRESENTATIVE, LOSS CONTROL</t>
  </si>
  <si>
    <t xml:space="preserve">SAFETY SUPERVISOR, BOILER - DIR </t>
  </si>
  <si>
    <t>SAFETY SPECIALIST, BOILER - DIR</t>
  </si>
  <si>
    <t>SAFETY REPRESENTATIVE, BOILER - DIR</t>
  </si>
  <si>
    <t>SAFETY ASSOCIATE, BOILER - DIR</t>
  </si>
  <si>
    <t>SAFETY SUPERVISOR, ELEVATOR - DIR</t>
  </si>
  <si>
    <t>SAFETY SPECIALIST, ELEVATOR - DIR</t>
  </si>
  <si>
    <t xml:space="preserve">SAFETY REPRESENTATIVE, ELEVATOR - DIR </t>
  </si>
  <si>
    <t>SAFETY ASSOCIATE, ELEVATOR - DIR</t>
  </si>
  <si>
    <t>SAFETY SUPERVISOR, ENFORCEMENT - DIR</t>
  </si>
  <si>
    <t>SAFETY SPECIALIST, ENFORCEMENT - DIR</t>
  </si>
  <si>
    <t>SAFETY REPRESENTATIVE, ENFORCEMENT - DIR</t>
  </si>
  <si>
    <t>SAFETY ASSOCIATE, ENFORCEMENT - DIR</t>
  </si>
  <si>
    <t>SAFETY SUPERVISOR, CONSULTATION</t>
  </si>
  <si>
    <t>SAFETY SPECIALIST, CONSULTATION</t>
  </si>
  <si>
    <t>SAFETY REPRESENTATIVE, CONSULTATION</t>
  </si>
  <si>
    <t>SAFETY ASSOCIATE, CONSULTATION</t>
  </si>
  <si>
    <t>SAFETY SUPERVISOR, TRAINING - DIR</t>
  </si>
  <si>
    <t>SAFETY SPECIALIST, TRAINING - DIR</t>
  </si>
  <si>
    <t>SAFETY REPRESENTATIVE TRAINING - DIR</t>
  </si>
  <si>
    <t>SAFETY SUPERVISOR, RAILWAY</t>
  </si>
  <si>
    <t xml:space="preserve">SAFETY SPECIALIST, RAILWAY </t>
  </si>
  <si>
    <t xml:space="preserve">SAFETY REPRESENTATIVE, RAILWAY </t>
  </si>
  <si>
    <t>SAFETY SPECIALIST, MINE SAFETY AND HEALTH - DIR</t>
  </si>
  <si>
    <t>INDUSTRIAL HYGIENIST 4 - DIR</t>
  </si>
  <si>
    <t>INDUSTRIAL HYGIENIST 3 - DIR</t>
  </si>
  <si>
    <t>INDUSTRIAL HYGIENIST 2 - DIR</t>
  </si>
  <si>
    <t>INDUSTRIAL HYGIENIST 1 - DIR</t>
  </si>
  <si>
    <t>FIRE &amp; LIFE SAFETY INSPECTOR 2</t>
  </si>
  <si>
    <t>FIRE &amp; LIFE SAFETY INSPECTOR 1</t>
  </si>
  <si>
    <t>SAFETY SUPERVISOR, CONSULTATION - DIR</t>
  </si>
  <si>
    <t>SAFETY SPECIALIST, CONSULTATION - DIR</t>
  </si>
  <si>
    <t>SAFETY REPRESENTATIVE, CONSULTATION - DIR</t>
  </si>
  <si>
    <t>SAFETY ASSOCIATE, CONSULTATION - DIR</t>
  </si>
  <si>
    <t>TAXICAB VEHICLE INSPECTOR 2</t>
  </si>
  <si>
    <t>TAXICAB VEHICLE INSPECTOR 1</t>
  </si>
  <si>
    <t>COMMERCIAL VEHICLE SAFETY INSPECTOR 3</t>
  </si>
  <si>
    <t>COMMERCIAL VEHICLE SAFETY INSPECTOR 2</t>
  </si>
  <si>
    <t>COMMERCIAL VEHICLE SAFETY INSPECTOR 1</t>
  </si>
  <si>
    <t>SUPERVISING EMISSION CONTROL OFFICER</t>
  </si>
  <si>
    <t>EMISSION CONTROL TECHNICIAN 2</t>
  </si>
  <si>
    <t>EMISSION CONTROL TECHNICIAN 1</t>
  </si>
  <si>
    <t>MANUFACTURED HOUSING INSPECTOR 3</t>
  </si>
  <si>
    <t>MANUFACTURED HOUSING INSPECTOR 2</t>
  </si>
  <si>
    <t>MANUFACTURED HOUSING INSPECTOR 1</t>
  </si>
  <si>
    <t>AGENCY LOSS CONTROL COORDINATOR</t>
  </si>
  <si>
    <t>DEPUTY ADMINISTRATOR, EMERGENCY MANAGEMENT***</t>
  </si>
  <si>
    <t>EMERGENCY MANAGEMENT PROGRAMS MANAGER</t>
  </si>
  <si>
    <t>DEPUTY FIRE CHIEF (AIR NATIONAL GUARD)</t>
  </si>
  <si>
    <t>ASSISTANT FIRE CHIEF (AIR NATIONAL GUARD)</t>
  </si>
  <si>
    <t>CREW CHIEF (AIR NATIONAL GUARD)</t>
  </si>
  <si>
    <t>FIREFIGHTER/DRIVER OPERATOR (AIR NATIONAL GUARD)</t>
  </si>
  <si>
    <t>DEPUTY ADMINISTRATOR, DETR</t>
  </si>
  <si>
    <t>ESD MANAGER 4</t>
  </si>
  <si>
    <t>ESD MANAGER 3</t>
  </si>
  <si>
    <t>ESD MANAGER 2</t>
  </si>
  <si>
    <t>ESD MANAGER 1</t>
  </si>
  <si>
    <t>ESD PROGRAM CHIEF</t>
  </si>
  <si>
    <t>CHIEF ESD APPEALS REFEREE</t>
  </si>
  <si>
    <t>ESD APPEALS REFEREE 2</t>
  </si>
  <si>
    <t>ESD APPEALS REFEREE 1</t>
  </si>
  <si>
    <t>ESD PROGRAM SPECIALIST 3</t>
  </si>
  <si>
    <t>ESD PROGRAM SPECIALIST 2</t>
  </si>
  <si>
    <t>ESD PROGRAM SPECIALIST 1</t>
  </si>
  <si>
    <t>WORKFORCE SERVICES REPRESENTATIVE 5</t>
  </si>
  <si>
    <t>WORKFORCE SERVICES REPRESENTATIVE 4</t>
  </si>
  <si>
    <t>WORKFORCE SERVICES REPRESENTATIVE 3</t>
  </si>
  <si>
    <t>WORKFORCE SERVICES REPRESENTATIVE 2</t>
  </si>
  <si>
    <t>WORKFORCE SERVICES REPRESENTATIVE 1</t>
  </si>
  <si>
    <t>UNEMPLOYMENT INSURANCE REPRESENTATIVE 5</t>
  </si>
  <si>
    <t>UNEMPLOYMENT INSURANCE REPRESENTATIVE 4</t>
  </si>
  <si>
    <t>UNEMPLOYMENT INSURANCE REPRESENTATIVE 3</t>
  </si>
  <si>
    <t>UNEMPLOYMENT INSURANCE REPRESENTATIVE 2</t>
  </si>
  <si>
    <t>UNEMPLOYMENT INSURANCE REPRESENTATIVE 1</t>
  </si>
  <si>
    <t>SOCIAL SERVICES MANAGER 5</t>
  </si>
  <si>
    <t>SOCIAL SERVICES MANAGER 4</t>
  </si>
  <si>
    <t>SOCIAL SERVICES MANAGER 3</t>
  </si>
  <si>
    <t>SOCIAL SERVICES MANAGER 2</t>
  </si>
  <si>
    <t>SOCIAL SERVICES MANAGER 1</t>
  </si>
  <si>
    <t>SOCIAL SERVICES CHIEF 3</t>
  </si>
  <si>
    <t>SOCIAL SERVICES CHIEF 2</t>
  </si>
  <si>
    <t>SOCIAL SERVICES CHIEF 1</t>
  </si>
  <si>
    <t>SOCIAL SERVICES PROGRAM SPECIALIST 3</t>
  </si>
  <si>
    <t>SOCIAL SERVICES PROGRAM SPECIALIST 2</t>
  </si>
  <si>
    <t>SOCIAL SERVICES PROGRAM SPECIALIST 1</t>
  </si>
  <si>
    <t>SOCIAL WORK SUPERVISOR 2</t>
  </si>
  <si>
    <t>SOCIAL WORK SUPERVISOR 1</t>
  </si>
  <si>
    <t>SOCIAL WORKER 3</t>
  </si>
  <si>
    <t>SOCIAL WORKER 2</t>
  </si>
  <si>
    <t>SOCIAL WORKER 1</t>
  </si>
  <si>
    <t>FOOD DISTRIBUTION SPECIALIST 2</t>
  </si>
  <si>
    <t>FOOD DISTRIBUTION SPECIALIST 1</t>
  </si>
  <si>
    <t>HEALTH CARE COORDINATOR 4-NURSE</t>
  </si>
  <si>
    <t>HEALTH CARE COORDINATOR 4</t>
  </si>
  <si>
    <t>HEALTH CARE COORDINATOR 3-NURSE</t>
  </si>
  <si>
    <t>HEALTH CARE COORDINATOR 3</t>
  </si>
  <si>
    <t>HEALTH CARE COORDINATOR 2-NURSE</t>
  </si>
  <si>
    <t>HEALTH CARE COORDINATOR 2</t>
  </si>
  <si>
    <t>HEALTH CARE COORDINATOR 1-NURSE</t>
  </si>
  <si>
    <t>HEALTH CARE COORDINATOR 1</t>
  </si>
  <si>
    <t>FAMILY SERVICES SUPERVISOR 2</t>
  </si>
  <si>
    <t>FAMILY SERVICES SUPERVISOR 1</t>
  </si>
  <si>
    <t>FAMILY SERVICES SPECIALIST 3</t>
  </si>
  <si>
    <t>FAMILY SERVICES SPECIALIST 2</t>
  </si>
  <si>
    <t>FAMILY SERVICES SPECIALIST 1</t>
  </si>
  <si>
    <t>FAMILY READINESS SPECIALIST SUPERVISOR</t>
  </si>
  <si>
    <t xml:space="preserve">FAMILY READINESS SPECIALIST </t>
  </si>
  <si>
    <t>QUALITY CONTROL SPECIALIST 2</t>
  </si>
  <si>
    <t>QUALITY CONTROL SPECIALIST 1</t>
  </si>
  <si>
    <t>SCHOOL/COMMUNITY NUTRITION PROGRAM COORDINATOR 2</t>
  </si>
  <si>
    <t>SCHOOL/COMMUNITY NUTRITION PROGRAM COORDINATOR 1</t>
  </si>
  <si>
    <t xml:space="preserve">CASEWORK MANAGEMENT SPECIALIST SUPERVISOR </t>
  </si>
  <si>
    <t>CASEWORK MANAGEMENT SPECIALIST 4</t>
  </si>
  <si>
    <t xml:space="preserve">CASEWORK MANAGEMENT SPECIALIST 3 </t>
  </si>
  <si>
    <t xml:space="preserve">CASEWORK MANAGEMENT SPECIALIST 2 </t>
  </si>
  <si>
    <t xml:space="preserve">CASEWORK MANAGEMENT SPECIALIST 1 </t>
  </si>
  <si>
    <t xml:space="preserve">ADULT RIGHTS SUPERVISOR </t>
  </si>
  <si>
    <t>ADULT RIGHTS SPECIALIST 2</t>
  </si>
  <si>
    <t>ADULT RIGHTS SPECIALIST 1</t>
  </si>
  <si>
    <t>CRIME VICTIM COMPENSATION SPECIALIST</t>
  </si>
  <si>
    <t>CADRE TEAM SUPERVISOR</t>
  </si>
  <si>
    <t>CADRE TEAM LEADER</t>
  </si>
  <si>
    <t>REHABILITATION CHIEF 2</t>
  </si>
  <si>
    <t>REHABILITATION CHIEF 1</t>
  </si>
  <si>
    <t>REHABILITATION MANAGER 2</t>
  </si>
  <si>
    <t>REHABILITATION MANAGER 1</t>
  </si>
  <si>
    <t>VOCATIONAL REHABILITATION SUPERVISOR</t>
  </si>
  <si>
    <t>VOCATIONAL REHABILITATION COUNSELOR 3</t>
  </si>
  <si>
    <t>VOCATIONAL REHABILITATION COUNSELOR 2</t>
  </si>
  <si>
    <t>VOCATIONAL REHABILITATION COUNSELOR 1</t>
  </si>
  <si>
    <t>VOCATIONAL EVALUATOR 2</t>
  </si>
  <si>
    <t>VOCATIONAL EVALUATOR 1</t>
  </si>
  <si>
    <t>ORIENTATION AND MOBILITY INSTRUCTOR 2</t>
  </si>
  <si>
    <t>ORIENTATION AND MOBILITY INSTRUCTOR 1</t>
  </si>
  <si>
    <t>REHABILITATION INSTRUCTOR 2</t>
  </si>
  <si>
    <t>REHABILITATION INSTRUCTOR 1</t>
  </si>
  <si>
    <t>REHABILITATION TECHNICIAN 3</t>
  </si>
  <si>
    <t>REHABILITATION TECHNICIAN 2</t>
  </si>
  <si>
    <t>REHABILITATION TECHNICIAN 1</t>
  </si>
  <si>
    <t>DISABILITY ADJUDICATION SUPERVISOR</t>
  </si>
  <si>
    <t>DISABILITY ADJUDICATOR 3</t>
  </si>
  <si>
    <t>DISABILITY ADJUDICATOR 2</t>
  </si>
  <si>
    <t>DISABILITY ADJUDICATOR 1</t>
  </si>
  <si>
    <t>DISABILITY ADJUDICATOR TRAINEE</t>
  </si>
  <si>
    <t>VETERANS SERVICES PROGRAM MANAGER</t>
  </si>
  <si>
    <t>VETERANS SERVICES OFFICER 2</t>
  </si>
  <si>
    <t>VETERANS SERVICES OFFICER 1</t>
  </si>
  <si>
    <t>VETERANS SERVICES OFFICER TRAINEE</t>
  </si>
  <si>
    <t>CORRECTIONAL SUBSTANCE ABUSE PROGRAM DIRECTOR</t>
  </si>
  <si>
    <t>SUBSTANCE ABUSE COUNSELOR 3</t>
  </si>
  <si>
    <t>SUBSTANCE ABUSE COUNSELOR 2</t>
  </si>
  <si>
    <t>SUBSTANCE ABUSE COUNSELOR 1</t>
  </si>
  <si>
    <t>WARDEN</t>
  </si>
  <si>
    <t>CORRECTIONAL MANAGER</t>
  </si>
  <si>
    <t>CORRECTIONAL ASSISTANT</t>
  </si>
  <si>
    <t>ASSISTANT SUPERINTENDENT, YOUTH FACILITY</t>
  </si>
  <si>
    <t>HEAD GROUP SUPERVISOR</t>
  </si>
  <si>
    <t>ASSISTANT HEAD GROUP SUPERVISOR</t>
  </si>
  <si>
    <t>GROUP SUPERVISOR 4</t>
  </si>
  <si>
    <t>GROUP SUPERVISOR 3</t>
  </si>
  <si>
    <t>GROUP SUPERVISOR 2</t>
  </si>
  <si>
    <t>GROUP SUPERVISOR 1</t>
  </si>
  <si>
    <t xml:space="preserve">ASSOCIATE WARDEN  </t>
  </si>
  <si>
    <t>DIVISION ADMINISTRATOR, OFFENDER MANAGEMENT</t>
  </si>
  <si>
    <t>CORRECTIONAL CLASSIFICATION AND PLANNING SPECIALIST</t>
  </si>
  <si>
    <t>CORRECTIONAL CASEWORK SPECIALIST 3</t>
  </si>
  <si>
    <t>CORRECTIONAL CASEWORK SPECIALIST 2</t>
  </si>
  <si>
    <t>CORRECTIONAL CASEWORK SPECIALIST 1</t>
  </si>
  <si>
    <t>CORRECTIONAL CASEWORK SPECIALIST TRAINEE</t>
  </si>
  <si>
    <t>INSTITUTIONAL CHAPLAIN</t>
  </si>
  <si>
    <t>PAROLE &amp; PROBATION SUPERVISOR</t>
  </si>
  <si>
    <t>PAROLE &amp; PROBATION SPECIALIST 4</t>
  </si>
  <si>
    <t>PAROLE &amp; PROBATION SPECIALIST 3</t>
  </si>
  <si>
    <t>PAROLE &amp; PROBATION SPECIALIST 2</t>
  </si>
  <si>
    <t>PAROLE &amp; PROBATION SPECIALIST 1</t>
  </si>
  <si>
    <t>AGRICULTURAL POLICE OFFICER 3</t>
  </si>
  <si>
    <t>AGRICULTURAL POLICE OFFICER 2</t>
  </si>
  <si>
    <t>AGRICULTURAL POLICE OFFICER 1</t>
  </si>
  <si>
    <t>AGRICULTURIST - (COMMISSIONED)</t>
  </si>
  <si>
    <t>DEPUTY BRAND INSPECTOR - (COMMISSIONED)</t>
  </si>
  <si>
    <t>STAFF GAME WARDEN</t>
  </si>
  <si>
    <t>GAME WARDEN 4</t>
  </si>
  <si>
    <t>GAME WARDEN 3</t>
  </si>
  <si>
    <t>GAME WARDEN 2</t>
  </si>
  <si>
    <t>GAME WARDEN 1</t>
  </si>
  <si>
    <t>PARKS REGIONAL MANAGER - (COMMISSIONED)</t>
  </si>
  <si>
    <t>PARK SUPERVISOR 3 - (COMMISSIONED)</t>
  </si>
  <si>
    <t>PARK SUPERVISOR 2 - (COMMISSIONED)</t>
  </si>
  <si>
    <t>PARK SUPERVISOR 1 - (COMMISSIONED)</t>
  </si>
  <si>
    <t>PARK RANGER 3 - (COMMISSIONED)</t>
  </si>
  <si>
    <t>PARK RANGER 2 - (COMMISSIONED)</t>
  </si>
  <si>
    <t>PARK RANGER 1 - (COMMISSIONED)</t>
  </si>
  <si>
    <t>DPS MAJOR</t>
  </si>
  <si>
    <t>DPS CAPTAIN</t>
  </si>
  <si>
    <t>DPS LIEUTENANT</t>
  </si>
  <si>
    <t>DPS SERGEANT</t>
  </si>
  <si>
    <t>DPS OFFICER 2</t>
  </si>
  <si>
    <t>DPS OFFICER 1</t>
  </si>
  <si>
    <t>DPS OFFICER CADET</t>
  </si>
  <si>
    <t>UNIVERSITY POLICE LIEUTENANT</t>
  </si>
  <si>
    <t>UNIVERSITY POLICE DETECTIVE</t>
  </si>
  <si>
    <t>UNIVERSITY POLICE SERGEANT</t>
  </si>
  <si>
    <t>UNIVERSITY POLICE OFFICER 2</t>
  </si>
  <si>
    <t>UNIVERSITY POLICE OFFICER 1</t>
  </si>
  <si>
    <t>LAW ENFORCEMENT &amp; TRAINING SPECIALIST - (COMMISSIONED)</t>
  </si>
  <si>
    <t xml:space="preserve">AG CYBERCRIME INVESTIGATOR 2 </t>
  </si>
  <si>
    <t xml:space="preserve">AG CYBERCRIME INVESTIGATOR 1 </t>
  </si>
  <si>
    <t>SUPERVISORY CRIMINAL INVESTIGATOR 2</t>
  </si>
  <si>
    <t>SUPERVISORY CRIMINAL INVESTIGATOR 1</t>
  </si>
  <si>
    <t>CRIMINAL INVESTIGATOR 3</t>
  </si>
  <si>
    <t>CRIMINAL INVESTIGATOR 2</t>
  </si>
  <si>
    <t>CRIMINAL INVESTIGATOR 1</t>
  </si>
  <si>
    <t>AG DEPUTY CHIEF INVESTIGATOR</t>
  </si>
  <si>
    <t>AG CRIMINAL INVESTIGATOR, SUPERVISOR</t>
  </si>
  <si>
    <t>AG CRIMINAL INVESTIGATOR 2</t>
  </si>
  <si>
    <t>AG CRIMINAL INVESTIGATOR 1</t>
  </si>
  <si>
    <t>CHIEF INVESTIGATOR, COMPLIANCE/ENFORCEMENT</t>
  </si>
  <si>
    <t>SUPERVISORY COMPLIANCE/ENFORCEMENT INVESTIGATOR</t>
  </si>
  <si>
    <t>COMPLIANCE/ENFORCEMENT INVESTIGATOR 3</t>
  </si>
  <si>
    <t>COMPLIANCE/ENFORCEMENT INVESTIGATOR 2</t>
  </si>
  <si>
    <t>COMPLIANCE/ENFORCEMENT INVESTIGATOR 1</t>
  </si>
  <si>
    <t>YOUTH PAROLE COUNSELOR 3</t>
  </si>
  <si>
    <t>YOUTH PAROLE COUNSELOR 2</t>
  </si>
  <si>
    <t>YOUTH PAROLE COUNSELOR 1</t>
  </si>
  <si>
    <t>FORENSIC SPECIALIST 4</t>
  </si>
  <si>
    <t>FORENSIC SPECIALIST 3</t>
  </si>
  <si>
    <t>FORENSIC SPECIALIST 2</t>
  </si>
  <si>
    <t>FORENSIC SPECIALIST 1</t>
  </si>
  <si>
    <t>NEVADA MEDICAID</t>
  </si>
  <si>
    <t>PUBLIC SAFETY DISPATCHER</t>
  </si>
  <si>
    <t>SUPERVISOR, PUBLIC SAFETY DISPATCHER</t>
  </si>
  <si>
    <t>MANAGER, PUBLIC SAFETY DISPATCHER</t>
  </si>
  <si>
    <t>SUPERVISOR, COMMUNICATIONS CALL TAKER</t>
  </si>
  <si>
    <t>REVISION DATE:
10/21/2025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</si>
</sst>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lt;=9999999]###\-####;\(###\)\ ###\-####"/>
    <numFmt numFmtId="165" formatCode="0.000"/>
    <numFmt numFmtId="166" formatCode="mm/dd/yy;@"/>
  </numFmts>
  <fonts count="31" x14ac:knownFonts="1">
    <font>
      <sz val="10"/>
      <name val="Arial"/>
    </font>
    <font>
      <sz val="10"/>
      <name val="Arial"/>
      <family val="2"/>
    </font>
    <font>
      <b/>
      <sz val="10"/>
      <name val="Arial"/>
      <family val="2"/>
    </font>
    <font>
      <b/>
      <u/>
      <sz val="10"/>
      <name val="Arial"/>
      <family val="2"/>
    </font>
    <font>
      <b/>
      <sz val="9"/>
      <name val="Arial"/>
      <family val="2"/>
    </font>
    <font>
      <sz val="9"/>
      <name val="Arial"/>
      <family val="2"/>
    </font>
    <font>
      <b/>
      <i/>
      <sz val="10"/>
      <name val="Arial"/>
      <family val="2"/>
    </font>
    <font>
      <b/>
      <sz val="10"/>
      <color indexed="18"/>
      <name val="Arial"/>
      <family val="2"/>
    </font>
    <font>
      <b/>
      <sz val="11"/>
      <name val="Arial"/>
      <family val="2"/>
    </font>
    <font>
      <b/>
      <sz val="7"/>
      <name val="Arial"/>
      <family val="2"/>
    </font>
    <font>
      <sz val="8"/>
      <name val="Arial"/>
      <family val="2"/>
    </font>
    <font>
      <b/>
      <i/>
      <sz val="9"/>
      <name val="Arial"/>
      <family val="2"/>
    </font>
    <font>
      <sz val="9"/>
      <color indexed="81"/>
      <name val="Tahoma"/>
      <family val="2"/>
    </font>
    <font>
      <b/>
      <sz val="9"/>
      <color indexed="81"/>
      <name val="Tahoma"/>
      <family val="2"/>
    </font>
    <font>
      <b/>
      <sz val="8"/>
      <name val="Arial"/>
      <family val="2"/>
    </font>
    <font>
      <b/>
      <i/>
      <sz val="9"/>
      <color indexed="81"/>
      <name val="Tahoma"/>
      <family val="2"/>
    </font>
    <font>
      <u/>
      <sz val="9"/>
      <color indexed="81"/>
      <name val="Tahoma"/>
      <family val="2"/>
    </font>
    <font>
      <b/>
      <u/>
      <sz val="9"/>
      <color indexed="81"/>
      <name val="Tahoma"/>
      <family val="2"/>
    </font>
    <font>
      <sz val="8"/>
      <color rgb="FF000000"/>
      <name val="Tahoma"/>
      <family val="2"/>
    </font>
    <font>
      <u/>
      <sz val="10"/>
      <color theme="10"/>
      <name val="Arial"/>
      <family val="2"/>
    </font>
    <font>
      <u/>
      <sz val="9"/>
      <color theme="10"/>
      <name val="Arial"/>
      <family val="2"/>
    </font>
    <font>
      <b/>
      <sz val="11"/>
      <color theme="1"/>
      <name val="Calibri"/>
      <family val="2"/>
      <scheme val="minor"/>
    </font>
    <font>
      <sz val="11"/>
      <color rgb="FF000000"/>
      <name val="Verdana Pro"/>
      <family val="2"/>
    </font>
    <font>
      <sz val="11"/>
      <color rgb="FF000000"/>
      <name val="Times New Roman"/>
      <family val="2"/>
    </font>
    <font>
      <sz val="11"/>
      <name val="Times New Roman"/>
      <family val="1"/>
    </font>
    <font>
      <sz val="11"/>
      <color theme="1"/>
      <name val="Calibri"/>
      <family val="1"/>
      <scheme val="minor"/>
    </font>
    <font>
      <b/>
      <i/>
      <sz val="11"/>
      <color rgb="FF000000"/>
      <name val="Times New Roman"/>
      <family val="2"/>
    </font>
    <font>
      <b/>
      <i/>
      <sz val="11"/>
      <name val="Times New Roman"/>
      <family val="1"/>
    </font>
    <font>
      <b/>
      <sz val="11"/>
      <color rgb="FF0070C0"/>
      <name val="Arial"/>
      <family val="2"/>
    </font>
    <font>
      <b/>
      <i/>
      <sz val="10"/>
      <color rgb="FFFF0000"/>
      <name val="Arial"/>
      <family val="2"/>
    </font>
    <font>
      <b/>
      <sz val="11"/>
      <color rgb="FFFF0000"/>
      <name val="Arial"/>
      <family val="2"/>
    </font>
  </fonts>
  <fills count="11">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4" tint="0.79998168889431442"/>
        <bgColor indexed="64"/>
      </patternFill>
    </fill>
    <fill>
      <patternFill patternType="solid">
        <fgColor rgb="FFD7DEDA"/>
        <bgColor rgb="FF000000"/>
      </patternFill>
    </fill>
    <fill>
      <patternFill patternType="solid">
        <fgColor theme="8" tint="0.79998168889431442"/>
        <bgColor indexed="64"/>
      </patternFill>
    </fill>
  </fills>
  <borders count="2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258">
    <xf numFmtId="0" fontId="0" fillId="0" borderId="0" xfId="0"/>
    <xf numFmtId="0" fontId="2" fillId="0" borderId="1" xfId="0" applyFont="1" applyBorder="1"/>
    <xf numFmtId="0" fontId="3" fillId="0" borderId="0" xfId="0" applyFont="1"/>
    <xf numFmtId="0" fontId="2" fillId="0" borderId="0" xfId="0" applyFont="1"/>
    <xf numFmtId="165" fontId="5" fillId="0" borderId="0" xfId="0" applyNumberFormat="1" applyFont="1"/>
    <xf numFmtId="0" fontId="4" fillId="0" borderId="0" xfId="0" applyFont="1" applyAlignment="1">
      <alignment horizontal="center"/>
    </xf>
    <xf numFmtId="0" fontId="5" fillId="0" borderId="0" xfId="0" applyFont="1"/>
    <xf numFmtId="0" fontId="4" fillId="0" borderId="0" xfId="0" applyFont="1" applyAlignment="1">
      <alignment wrapText="1"/>
    </xf>
    <xf numFmtId="0" fontId="4" fillId="0" borderId="0" xfId="0" applyFont="1"/>
    <xf numFmtId="0" fontId="5" fillId="0" borderId="0" xfId="0" applyFont="1" applyAlignment="1">
      <alignment horizontal="center"/>
    </xf>
    <xf numFmtId="0" fontId="0" fillId="0" borderId="1" xfId="0" applyBorder="1"/>
    <xf numFmtId="0" fontId="1" fillId="0" borderId="0" xfId="0" applyFont="1"/>
    <xf numFmtId="0" fontId="11" fillId="0" borderId="0" xfId="0" applyFont="1"/>
    <xf numFmtId="0" fontId="1" fillId="0" borderId="0" xfId="0" applyFont="1" applyAlignment="1">
      <alignment horizontal="left"/>
    </xf>
    <xf numFmtId="0" fontId="1" fillId="0" borderId="0" xfId="0" applyFont="1" applyAlignment="1">
      <alignment wrapText="1"/>
    </xf>
    <xf numFmtId="0" fontId="2" fillId="0" borderId="0" xfId="0" applyFont="1" applyAlignment="1">
      <alignment vertical="top" wrapText="1"/>
    </xf>
    <xf numFmtId="0" fontId="7" fillId="0" borderId="0" xfId="0" applyFont="1" applyAlignment="1">
      <alignment wrapText="1"/>
    </xf>
    <xf numFmtId="0" fontId="1" fillId="0" borderId="0" xfId="0" applyFont="1" applyAlignment="1">
      <alignment vertical="top"/>
    </xf>
    <xf numFmtId="0" fontId="1" fillId="0" borderId="0" xfId="0" applyFont="1" applyAlignment="1">
      <alignment horizontal="right" wrapText="1"/>
    </xf>
    <xf numFmtId="14" fontId="1" fillId="0" borderId="0" xfId="0" applyNumberFormat="1" applyFont="1"/>
    <xf numFmtId="166" fontId="1" fillId="0" borderId="0" xfId="0" applyNumberFormat="1" applyFont="1"/>
    <xf numFmtId="0" fontId="5" fillId="0" borderId="0" xfId="0" applyFont="1" applyAlignment="1">
      <alignment vertical="top" wrapText="1"/>
    </xf>
    <xf numFmtId="0" fontId="10" fillId="0" borderId="3" xfId="0" applyFont="1" applyBorder="1" applyAlignment="1" applyProtection="1">
      <alignment horizontal="left" vertical="center"/>
      <protection locked="0"/>
    </xf>
    <xf numFmtId="0" fontId="1" fillId="6" borderId="0" xfId="0" applyFont="1" applyFill="1" applyAlignment="1">
      <alignment horizontal="right"/>
    </xf>
    <xf numFmtId="0" fontId="5" fillId="6" borderId="0" xfId="0" applyFont="1" applyFill="1" applyAlignment="1">
      <alignment horizontal="left"/>
    </xf>
    <xf numFmtId="0" fontId="5" fillId="6" borderId="0" xfId="0" applyFont="1" applyFill="1"/>
    <xf numFmtId="0" fontId="5" fillId="6" borderId="5" xfId="0" applyFont="1" applyFill="1" applyBorder="1"/>
    <xf numFmtId="0" fontId="1" fillId="6" borderId="5" xfId="0" applyFont="1" applyFill="1" applyBorder="1" applyAlignment="1">
      <alignment horizontal="center" wrapText="1"/>
    </xf>
    <xf numFmtId="0" fontId="1" fillId="6" borderId="0" xfId="0" applyFont="1" applyFill="1" applyAlignment="1">
      <alignment horizontal="center" wrapText="1"/>
    </xf>
    <xf numFmtId="0" fontId="10" fillId="6" borderId="6" xfId="0" applyFont="1" applyFill="1" applyBorder="1"/>
    <xf numFmtId="0" fontId="10" fillId="6" borderId="0" xfId="0" applyFont="1" applyFill="1"/>
    <xf numFmtId="0" fontId="14" fillId="6" borderId="0" xfId="0" applyFont="1" applyFill="1" applyAlignment="1">
      <alignment horizontal="right"/>
    </xf>
    <xf numFmtId="0" fontId="1" fillId="6" borderId="0" xfId="0" applyFont="1" applyFill="1" applyAlignment="1">
      <alignment horizontal="left"/>
    </xf>
    <xf numFmtId="0" fontId="10" fillId="6" borderId="1" xfId="0" applyFont="1" applyFill="1" applyBorder="1"/>
    <xf numFmtId="0" fontId="10" fillId="6" borderId="5" xfId="0" applyFont="1" applyFill="1" applyBorder="1" applyAlignment="1">
      <alignment vertical="center"/>
    </xf>
    <xf numFmtId="0" fontId="1" fillId="6" borderId="10" xfId="0" applyFont="1" applyFill="1" applyBorder="1" applyAlignment="1">
      <alignment horizontal="center" wrapText="1"/>
    </xf>
    <xf numFmtId="0" fontId="1" fillId="6" borderId="1" xfId="0" applyFont="1" applyFill="1" applyBorder="1" applyAlignment="1">
      <alignment horizontal="center" wrapText="1"/>
    </xf>
    <xf numFmtId="0" fontId="10" fillId="6" borderId="3" xfId="0" applyFont="1" applyFill="1" applyBorder="1"/>
    <xf numFmtId="0" fontId="10" fillId="6" borderId="1" xfId="0" applyFont="1" applyFill="1" applyBorder="1" applyAlignment="1">
      <alignment horizontal="left" vertical="top"/>
    </xf>
    <xf numFmtId="0" fontId="1" fillId="6" borderId="0" xfId="0" applyFont="1" applyFill="1" applyAlignment="1">
      <alignment vertical="center" wrapText="1"/>
    </xf>
    <xf numFmtId="0" fontId="1" fillId="6" borderId="0" xfId="0" applyFont="1" applyFill="1" applyAlignment="1">
      <alignment wrapText="1"/>
    </xf>
    <xf numFmtId="0" fontId="1" fillId="6" borderId="0" xfId="0" applyFont="1" applyFill="1" applyAlignment="1">
      <alignment horizontal="left" vertical="center" wrapText="1"/>
    </xf>
    <xf numFmtId="0" fontId="1" fillId="6" borderId="0" xfId="0" applyFont="1" applyFill="1" applyAlignment="1">
      <alignment horizontal="left" wrapText="1"/>
    </xf>
    <xf numFmtId="0" fontId="5" fillId="6" borderId="11" xfId="0" applyFont="1" applyFill="1" applyBorder="1" applyAlignment="1">
      <alignment horizontal="right" vertical="center"/>
    </xf>
    <xf numFmtId="0" fontId="5" fillId="6" borderId="16" xfId="0" applyFont="1" applyFill="1" applyBorder="1" applyAlignment="1">
      <alignment horizontal="right" vertical="center"/>
    </xf>
    <xf numFmtId="0" fontId="5" fillId="0" borderId="16" xfId="0" applyFont="1" applyBorder="1" applyAlignment="1">
      <alignment horizontal="center" vertical="top" wrapText="1"/>
    </xf>
    <xf numFmtId="0" fontId="5" fillId="0" borderId="11" xfId="0" applyFont="1" applyBorder="1" applyAlignment="1" applyProtection="1">
      <alignment horizontal="left" vertical="center" wrapText="1"/>
      <protection locked="0"/>
    </xf>
    <xf numFmtId="165" fontId="5" fillId="0" borderId="17" xfId="0" applyNumberFormat="1" applyFont="1" applyBorder="1" applyAlignment="1">
      <alignment horizontal="center" vertical="top" wrapText="1"/>
    </xf>
    <xf numFmtId="49" fontId="10" fillId="0" borderId="11" xfId="0" applyNumberFormat="1" applyFont="1" applyBorder="1" applyAlignment="1" applyProtection="1">
      <alignment horizontal="left" vertical="center"/>
      <protection locked="0"/>
    </xf>
    <xf numFmtId="0" fontId="5" fillId="0" borderId="0" xfId="0" applyFont="1" applyAlignment="1">
      <alignment horizontal="center" vertical="top" wrapText="1"/>
    </xf>
    <xf numFmtId="0" fontId="10" fillId="6" borderId="11" xfId="0" applyFont="1" applyFill="1" applyBorder="1" applyAlignment="1" applyProtection="1">
      <alignment horizontal="right" vertical="center"/>
      <protection locked="0"/>
    </xf>
    <xf numFmtId="0" fontId="5" fillId="0" borderId="11" xfId="0" applyFont="1" applyBorder="1" applyAlignment="1" applyProtection="1">
      <alignment vertical="center"/>
      <protection locked="0"/>
    </xf>
    <xf numFmtId="0" fontId="5" fillId="6" borderId="11" xfId="0" applyFont="1" applyFill="1" applyBorder="1"/>
    <xf numFmtId="0" fontId="5" fillId="0" borderId="11" xfId="0" applyFont="1" applyBorder="1" applyAlignment="1">
      <alignment horizontal="left" vertical="center" wrapText="1"/>
    </xf>
    <xf numFmtId="0" fontId="5" fillId="6" borderId="11" xfId="0" applyFont="1" applyFill="1" applyBorder="1" applyAlignment="1">
      <alignment horizontal="right"/>
    </xf>
    <xf numFmtId="44" fontId="10" fillId="0" borderId="17" xfId="1" applyFont="1" applyFill="1" applyBorder="1" applyAlignment="1" applyProtection="1">
      <alignment horizontal="left" vertical="center" wrapText="1"/>
      <protection locked="0"/>
    </xf>
    <xf numFmtId="0" fontId="10" fillId="6" borderId="0" xfId="0" applyFont="1" applyFill="1" applyAlignment="1">
      <alignment wrapText="1"/>
    </xf>
    <xf numFmtId="0" fontId="5" fillId="6" borderId="11" xfId="0" applyFont="1" applyFill="1" applyBorder="1" applyAlignment="1">
      <alignment vertical="top" wrapText="1"/>
    </xf>
    <xf numFmtId="0" fontId="10" fillId="0" borderId="8" xfId="0" applyFont="1" applyBorder="1" applyProtection="1">
      <protection locked="0"/>
    </xf>
    <xf numFmtId="0" fontId="1" fillId="6" borderId="16" xfId="0" applyFont="1" applyFill="1" applyBorder="1"/>
    <xf numFmtId="0" fontId="14" fillId="6" borderId="10" xfId="0" applyFont="1" applyFill="1" applyBorder="1" applyAlignment="1">
      <alignment horizontal="right"/>
    </xf>
    <xf numFmtId="0" fontId="19" fillId="6" borderId="11" xfId="3" applyFill="1" applyBorder="1" applyAlignment="1">
      <alignment horizontal="right" vertical="top"/>
    </xf>
    <xf numFmtId="0" fontId="0" fillId="0" borderId="0" xfId="0" applyAlignment="1">
      <alignment horizontal="right"/>
    </xf>
    <xf numFmtId="0" fontId="2" fillId="5" borderId="0" xfId="0" applyFont="1" applyFill="1"/>
    <xf numFmtId="0" fontId="2" fillId="5" borderId="1" xfId="0" applyFont="1" applyFill="1" applyBorder="1"/>
    <xf numFmtId="0" fontId="2" fillId="7" borderId="1" xfId="0" applyFont="1" applyFill="1" applyBorder="1"/>
    <xf numFmtId="0" fontId="5" fillId="6" borderId="6" xfId="0" applyFont="1" applyFill="1" applyBorder="1"/>
    <xf numFmtId="0" fontId="5" fillId="6" borderId="1" xfId="0" applyFont="1" applyFill="1" applyBorder="1"/>
    <xf numFmtId="0" fontId="5" fillId="6" borderId="3" xfId="0" applyFont="1" applyFill="1" applyBorder="1"/>
    <xf numFmtId="165" fontId="21" fillId="8" borderId="0" xfId="0" applyNumberFormat="1" applyFont="1" applyFill="1" applyAlignment="1">
      <alignment horizontal="center"/>
    </xf>
    <xf numFmtId="0" fontId="21" fillId="8" borderId="0" xfId="0" applyFont="1" applyFill="1" applyAlignment="1">
      <alignment horizontal="center"/>
    </xf>
    <xf numFmtId="0" fontId="21" fillId="8" borderId="0" xfId="0" applyFont="1" applyFill="1" applyAlignment="1">
      <alignment horizontal="right"/>
    </xf>
    <xf numFmtId="0" fontId="21" fillId="0" borderId="0" xfId="0" applyFont="1" applyAlignment="1">
      <alignment horizontal="center"/>
    </xf>
    <xf numFmtId="165" fontId="21" fillId="0" borderId="0" xfId="0" applyNumberFormat="1" applyFont="1" applyAlignment="1">
      <alignment horizontal="center"/>
    </xf>
    <xf numFmtId="0" fontId="0" fillId="0" borderId="11" xfId="0" applyBorder="1" applyAlignment="1">
      <alignment horizontal="right"/>
    </xf>
    <xf numFmtId="0" fontId="0" fillId="0" borderId="11" xfId="0" applyBorder="1" applyAlignment="1">
      <alignment horizontal="center"/>
    </xf>
    <xf numFmtId="0" fontId="0" fillId="0" borderId="11" xfId="0" applyBorder="1"/>
    <xf numFmtId="165" fontId="0" fillId="0" borderId="0" xfId="0" applyNumberFormat="1"/>
    <xf numFmtId="0" fontId="22" fillId="0" borderId="0" xfId="0" applyFont="1" applyAlignment="1">
      <alignment horizontal="center"/>
    </xf>
    <xf numFmtId="0" fontId="22" fillId="0" borderId="0" xfId="0" applyFont="1" applyAlignment="1">
      <alignment horizontal="left" indent="1"/>
    </xf>
    <xf numFmtId="165" fontId="23" fillId="0" borderId="11" xfId="0" applyNumberFormat="1" applyFont="1" applyBorder="1" applyAlignment="1">
      <alignment horizontal="right" vertical="top" shrinkToFit="1"/>
    </xf>
    <xf numFmtId="0" fontId="24" fillId="0" borderId="11" xfId="0" applyFont="1" applyBorder="1" applyAlignment="1">
      <alignment vertical="top" wrapText="1"/>
    </xf>
    <xf numFmtId="0" fontId="0" fillId="0" borderId="11" xfId="0" applyBorder="1" applyAlignment="1">
      <alignment horizontal="left" wrapText="1"/>
    </xf>
    <xf numFmtId="0" fontId="22" fillId="9" borderId="0" xfId="0" applyFont="1" applyFill="1" applyAlignment="1">
      <alignment horizontal="center"/>
    </xf>
    <xf numFmtId="0" fontId="22" fillId="9" borderId="0" xfId="0" applyFont="1" applyFill="1" applyAlignment="1">
      <alignment horizontal="left" indent="1"/>
    </xf>
    <xf numFmtId="0" fontId="0" fillId="0" borderId="11" xfId="0" applyBorder="1" applyAlignment="1">
      <alignment horizontal="left" vertical="top" wrapText="1"/>
    </xf>
    <xf numFmtId="0" fontId="0" fillId="0" borderId="11" xfId="0" applyBorder="1" applyAlignment="1">
      <alignment vertical="top" wrapText="1"/>
    </xf>
    <xf numFmtId="0" fontId="0" fillId="0" borderId="11" xfId="0" applyBorder="1" applyAlignment="1">
      <alignment horizontal="left" vertical="center" wrapText="1"/>
    </xf>
    <xf numFmtId="0" fontId="24" fillId="0" borderId="11" xfId="0" applyFont="1" applyBorder="1" applyAlignment="1">
      <alignment horizontal="left" vertical="top" wrapText="1"/>
    </xf>
    <xf numFmtId="165" fontId="23" fillId="0" borderId="11" xfId="0" applyNumberFormat="1" applyFont="1" applyBorder="1" applyAlignment="1">
      <alignment horizontal="right" vertical="center" shrinkToFit="1"/>
    </xf>
    <xf numFmtId="0" fontId="24" fillId="0" borderId="11" xfId="0" applyFont="1" applyBorder="1" applyAlignment="1">
      <alignment vertical="center" wrapText="1"/>
    </xf>
    <xf numFmtId="0" fontId="25" fillId="0" borderId="11" xfId="0" applyFont="1" applyBorder="1" applyAlignment="1">
      <alignment horizontal="left" vertical="top" wrapText="1"/>
    </xf>
    <xf numFmtId="165" fontId="26" fillId="0" borderId="11" xfId="0" applyNumberFormat="1" applyFont="1" applyBorder="1" applyAlignment="1">
      <alignment horizontal="right" vertical="top" shrinkToFit="1"/>
    </xf>
    <xf numFmtId="0" fontId="27" fillId="0" borderId="11" xfId="0" applyFont="1" applyBorder="1" applyAlignment="1">
      <alignment vertical="top" wrapText="1"/>
    </xf>
    <xf numFmtId="0" fontId="27" fillId="0" borderId="11" xfId="0" applyFont="1" applyBorder="1" applyAlignment="1">
      <alignment horizontal="left" vertical="top" wrapText="1"/>
    </xf>
    <xf numFmtId="0" fontId="2" fillId="0" borderId="0" xfId="0" applyFont="1" applyAlignment="1">
      <alignment horizontal="center"/>
    </xf>
    <xf numFmtId="0" fontId="4" fillId="7" borderId="1" xfId="0" applyFont="1" applyFill="1" applyBorder="1" applyAlignment="1">
      <alignment wrapText="1"/>
    </xf>
    <xf numFmtId="0" fontId="4" fillId="7" borderId="1" xfId="0" applyFont="1" applyFill="1" applyBorder="1" applyAlignment="1">
      <alignment horizontal="center"/>
    </xf>
    <xf numFmtId="0" fontId="4" fillId="7" borderId="1" xfId="0" applyFont="1" applyFill="1" applyBorder="1"/>
    <xf numFmtId="0" fontId="2" fillId="7" borderId="1" xfId="0" applyFont="1" applyFill="1" applyBorder="1" applyAlignment="1">
      <alignment horizontal="right"/>
    </xf>
    <xf numFmtId="0" fontId="2" fillId="7" borderId="1" xfId="0" applyFont="1" applyFill="1" applyBorder="1" applyAlignment="1">
      <alignment horizontal="center"/>
    </xf>
    <xf numFmtId="0" fontId="5" fillId="3" borderId="11" xfId="0" applyFont="1" applyFill="1" applyBorder="1" applyAlignment="1">
      <alignment horizontal="center"/>
    </xf>
    <xf numFmtId="0" fontId="1" fillId="6" borderId="11" xfId="0" applyFont="1" applyFill="1" applyBorder="1" applyAlignment="1">
      <alignment vertical="center"/>
    </xf>
    <xf numFmtId="0" fontId="5" fillId="6" borderId="11" xfId="0" applyFont="1" applyFill="1" applyBorder="1" applyAlignment="1">
      <alignment horizontal="center" vertical="center" wrapText="1"/>
    </xf>
    <xf numFmtId="0" fontId="10" fillId="6" borderId="5" xfId="0" applyFont="1" applyFill="1" applyBorder="1"/>
    <xf numFmtId="0" fontId="10" fillId="6" borderId="10" xfId="0" applyFont="1" applyFill="1" applyBorder="1"/>
    <xf numFmtId="0" fontId="10" fillId="6" borderId="0" xfId="0" applyFont="1" applyFill="1" applyAlignment="1">
      <alignment horizontal="left" vertical="top"/>
    </xf>
    <xf numFmtId="0" fontId="14" fillId="6" borderId="3" xfId="0" applyFont="1" applyFill="1" applyBorder="1" applyAlignment="1">
      <alignment vertical="top" wrapText="1"/>
    </xf>
    <xf numFmtId="0" fontId="1" fillId="6" borderId="7" xfId="0" applyFont="1" applyFill="1" applyBorder="1" applyAlignment="1">
      <alignment vertical="center" wrapText="1"/>
    </xf>
    <xf numFmtId="0" fontId="1" fillId="6" borderId="9" xfId="0" applyFont="1" applyFill="1" applyBorder="1" applyAlignment="1">
      <alignment vertical="center" wrapText="1"/>
    </xf>
    <xf numFmtId="0" fontId="10" fillId="6" borderId="7" xfId="0" applyFont="1" applyFill="1" applyBorder="1" applyAlignment="1">
      <alignment vertical="center" wrapText="1"/>
    </xf>
    <xf numFmtId="0" fontId="5" fillId="6" borderId="1" xfId="0" applyFont="1" applyFill="1" applyBorder="1" applyAlignment="1">
      <alignment vertical="center" wrapText="1"/>
    </xf>
    <xf numFmtId="0" fontId="5" fillId="6" borderId="0" xfId="0" applyFont="1" applyFill="1" applyAlignment="1">
      <alignment vertical="center" wrapText="1"/>
    </xf>
    <xf numFmtId="0" fontId="1" fillId="6" borderId="11" xfId="0" applyFont="1" applyFill="1" applyBorder="1" applyAlignment="1">
      <alignment vertical="top" wrapText="1"/>
    </xf>
    <xf numFmtId="0" fontId="5" fillId="6" borderId="9" xfId="0" applyFont="1" applyFill="1" applyBorder="1" applyAlignment="1">
      <alignment horizontal="left" vertical="center" wrapText="1"/>
    </xf>
    <xf numFmtId="0" fontId="1" fillId="6" borderId="0" xfId="3" applyFont="1" applyFill="1" applyBorder="1" applyAlignment="1">
      <alignment vertical="center" wrapText="1"/>
    </xf>
    <xf numFmtId="0" fontId="5" fillId="6" borderId="20" xfId="0" applyFont="1" applyFill="1" applyBorder="1" applyAlignment="1">
      <alignment horizontal="center" vertical="center" wrapText="1"/>
    </xf>
    <xf numFmtId="0" fontId="5" fillId="6" borderId="7" xfId="0" applyFont="1" applyFill="1" applyBorder="1" applyAlignment="1">
      <alignment vertical="center" wrapText="1"/>
    </xf>
    <xf numFmtId="0" fontId="5" fillId="6" borderId="7" xfId="0" applyFont="1" applyFill="1" applyBorder="1" applyAlignment="1">
      <alignment vertical="top" wrapText="1"/>
    </xf>
    <xf numFmtId="0" fontId="1" fillId="6" borderId="1" xfId="0" applyFont="1" applyFill="1" applyBorder="1" applyAlignment="1">
      <alignment vertical="center" wrapText="1"/>
    </xf>
    <xf numFmtId="0" fontId="20" fillId="6" borderId="1" xfId="3" applyFont="1" applyFill="1" applyBorder="1" applyAlignment="1">
      <alignment vertical="center" wrapText="1"/>
    </xf>
    <xf numFmtId="0" fontId="5" fillId="6" borderId="1" xfId="0" applyFont="1" applyFill="1" applyBorder="1" applyAlignment="1">
      <alignment vertical="top" wrapText="1"/>
    </xf>
    <xf numFmtId="0" fontId="8" fillId="6" borderId="1" xfId="0" applyFont="1" applyFill="1" applyBorder="1" applyAlignment="1">
      <alignment horizontal="center" vertical="center" wrapText="1"/>
    </xf>
    <xf numFmtId="0" fontId="1" fillId="6" borderId="6" xfId="0" applyFont="1" applyFill="1" applyBorder="1" applyAlignment="1">
      <alignment vertical="top" wrapText="1"/>
    </xf>
    <xf numFmtId="165" fontId="5" fillId="0" borderId="0" xfId="0" applyNumberFormat="1" applyFont="1" applyAlignment="1">
      <alignment horizontal="right"/>
    </xf>
    <xf numFmtId="0" fontId="1" fillId="0" borderId="0" xfId="0" applyFont="1" applyAlignment="1">
      <alignment horizontal="center"/>
    </xf>
    <xf numFmtId="165" fontId="1" fillId="0" borderId="0" xfId="0" applyNumberFormat="1" applyFont="1"/>
    <xf numFmtId="165" fontId="5" fillId="3" borderId="0" xfId="0" applyNumberFormat="1" applyFont="1" applyFill="1"/>
    <xf numFmtId="0" fontId="5" fillId="3" borderId="0" xfId="0" applyFont="1" applyFill="1"/>
    <xf numFmtId="0" fontId="5" fillId="3" borderId="0" xfId="0" applyFont="1" applyFill="1" applyAlignment="1">
      <alignment horizontal="center"/>
    </xf>
    <xf numFmtId="0" fontId="5" fillId="3" borderId="11" xfId="0" applyFont="1" applyFill="1" applyBorder="1" applyAlignment="1">
      <alignment horizontal="center" vertical="center"/>
    </xf>
    <xf numFmtId="0" fontId="10" fillId="0" borderId="11" xfId="0" applyFont="1" applyBorder="1" applyAlignment="1" applyProtection="1">
      <alignment horizontal="left" vertical="center"/>
      <protection locked="0"/>
    </xf>
    <xf numFmtId="0" fontId="3" fillId="5" borderId="12" xfId="0" applyFont="1" applyFill="1" applyBorder="1" applyAlignment="1">
      <alignment horizontal="center"/>
    </xf>
    <xf numFmtId="0" fontId="5" fillId="6" borderId="17" xfId="0" applyFont="1" applyFill="1" applyBorder="1" applyAlignment="1">
      <alignment horizontal="left" vertical="center"/>
    </xf>
    <xf numFmtId="0" fontId="10" fillId="6" borderId="0" xfId="0" applyFont="1" applyFill="1" applyAlignment="1">
      <alignment horizontal="left"/>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0"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8"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2" xfId="0" applyFont="1" applyFill="1" applyBorder="1" applyAlignment="1">
      <alignment horizontal="center" vertical="center"/>
    </xf>
    <xf numFmtId="0" fontId="5" fillId="6" borderId="0" xfId="0" applyFont="1" applyFill="1" applyAlignment="1">
      <alignment horizontal="left"/>
    </xf>
    <xf numFmtId="0" fontId="14" fillId="0" borderId="2" xfId="0" applyFont="1" applyBorder="1" applyAlignment="1" applyProtection="1">
      <alignment horizontal="center"/>
      <protection locked="0"/>
    </xf>
    <xf numFmtId="0" fontId="14" fillId="0" borderId="11" xfId="0" applyFont="1" applyBorder="1" applyAlignment="1" applyProtection="1">
      <alignment horizontal="center"/>
      <protection locked="0"/>
    </xf>
    <xf numFmtId="0" fontId="1" fillId="5" borderId="8"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6"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6" borderId="11" xfId="0" applyFont="1" applyFill="1" applyBorder="1" applyAlignment="1">
      <alignment horizontal="center" vertical="top" wrapText="1"/>
    </xf>
    <xf numFmtId="0" fontId="10" fillId="0" borderId="11" xfId="0" applyFont="1" applyBorder="1" applyAlignment="1" applyProtection="1">
      <alignment horizontal="left"/>
      <protection locked="0"/>
    </xf>
    <xf numFmtId="0" fontId="10" fillId="0" borderId="11" xfId="0" applyFont="1" applyBorder="1" applyAlignment="1" applyProtection="1">
      <alignment horizontal="center"/>
      <protection locked="0"/>
    </xf>
    <xf numFmtId="0" fontId="10" fillId="0" borderId="11" xfId="0" applyFont="1" applyBorder="1" applyAlignment="1" applyProtection="1">
      <alignment horizontal="center" vertical="top" wrapText="1"/>
      <protection locked="0"/>
    </xf>
    <xf numFmtId="0" fontId="14" fillId="0" borderId="11" xfId="0" applyFont="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6" borderId="7" xfId="0" applyFont="1" applyFill="1" applyBorder="1" applyAlignment="1">
      <alignment horizontal="left" vertical="center"/>
    </xf>
    <xf numFmtId="0" fontId="5" fillId="5" borderId="16" xfId="0" applyFont="1" applyFill="1" applyBorder="1" applyAlignment="1" applyProtection="1">
      <alignment horizontal="left" vertical="center"/>
      <protection locked="0"/>
    </xf>
    <xf numFmtId="0" fontId="5" fillId="5" borderId="16" xfId="0" applyFont="1" applyFill="1" applyBorder="1" applyAlignment="1">
      <alignment horizontal="left" vertical="center"/>
    </xf>
    <xf numFmtId="0" fontId="5" fillId="6" borderId="11" xfId="0" applyFont="1" applyFill="1" applyBorder="1" applyAlignment="1">
      <alignment horizontal="left" vertical="center"/>
    </xf>
    <xf numFmtId="0" fontId="1" fillId="6" borderId="5" xfId="0" applyFont="1" applyFill="1" applyBorder="1" applyAlignment="1">
      <alignment horizontal="center" vertical="top"/>
    </xf>
    <xf numFmtId="0" fontId="1" fillId="6" borderId="0" xfId="0" applyFont="1" applyFill="1" applyAlignment="1">
      <alignment horizontal="center" vertical="top"/>
    </xf>
    <xf numFmtId="0" fontId="1" fillId="6" borderId="6" xfId="0" applyFont="1" applyFill="1" applyBorder="1" applyAlignment="1">
      <alignment horizontal="center" vertical="top"/>
    </xf>
    <xf numFmtId="0" fontId="1" fillId="6" borderId="19" xfId="0" applyFont="1" applyFill="1" applyBorder="1" applyAlignment="1">
      <alignment horizontal="right"/>
    </xf>
    <xf numFmtId="0" fontId="1" fillId="6" borderId="0" xfId="0" applyFont="1" applyFill="1" applyAlignment="1">
      <alignment horizontal="center"/>
    </xf>
    <xf numFmtId="0" fontId="4" fillId="6" borderId="0" xfId="0" applyFont="1" applyFill="1" applyAlignment="1">
      <alignment horizontal="center"/>
    </xf>
    <xf numFmtId="0" fontId="5" fillId="6" borderId="2" xfId="0" applyFont="1" applyFill="1" applyBorder="1" applyAlignment="1">
      <alignment horizontal="center" vertical="center"/>
    </xf>
    <xf numFmtId="0" fontId="5" fillId="6" borderId="11"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7" xfId="0" applyFont="1" applyFill="1" applyBorder="1" applyAlignment="1">
      <alignment horizontal="center" vertical="center"/>
    </xf>
    <xf numFmtId="0" fontId="5" fillId="6" borderId="0" xfId="0" applyFont="1" applyFill="1" applyAlignment="1">
      <alignment horizontal="center"/>
    </xf>
    <xf numFmtId="0" fontId="10" fillId="0" borderId="17" xfId="0" applyFont="1" applyBorder="1" applyAlignment="1" applyProtection="1">
      <alignment horizontal="left" vertical="center"/>
      <protection locked="0"/>
    </xf>
    <xf numFmtId="0" fontId="10" fillId="3" borderId="2" xfId="0" applyFont="1" applyFill="1" applyBorder="1" applyAlignment="1" applyProtection="1">
      <alignment horizontal="center" vertical="top" wrapText="1"/>
      <protection locked="0"/>
    </xf>
    <xf numFmtId="0" fontId="10" fillId="3" borderId="11" xfId="0" applyFont="1" applyFill="1" applyBorder="1" applyAlignment="1" applyProtection="1">
      <alignment horizontal="center" vertical="top" wrapText="1"/>
      <protection locked="0"/>
    </xf>
    <xf numFmtId="0" fontId="2" fillId="6" borderId="11" xfId="0" applyFont="1" applyFill="1" applyBorder="1" applyAlignment="1">
      <alignment horizontal="left" vertical="center" wrapText="1"/>
    </xf>
    <xf numFmtId="0" fontId="10" fillId="0" borderId="16" xfId="0" applyFont="1" applyBorder="1" applyAlignment="1" applyProtection="1">
      <alignment horizontal="left" vertical="center"/>
      <protection locked="0"/>
    </xf>
    <xf numFmtId="0" fontId="1" fillId="6" borderId="16" xfId="0" applyFont="1" applyFill="1" applyBorder="1" applyAlignment="1">
      <alignment horizontal="right" vertical="center"/>
    </xf>
    <xf numFmtId="0" fontId="1" fillId="6" borderId="11" xfId="0" applyFont="1" applyFill="1" applyBorder="1" applyAlignment="1">
      <alignment horizontal="right" vertical="center"/>
    </xf>
    <xf numFmtId="0" fontId="5" fillId="6" borderId="11" xfId="0" applyFont="1" applyFill="1" applyBorder="1" applyAlignment="1">
      <alignment horizontal="right" vertical="center"/>
    </xf>
    <xf numFmtId="0" fontId="1" fillId="6" borderId="8" xfId="0" applyFont="1" applyFill="1" applyBorder="1" applyAlignment="1">
      <alignment horizontal="center" vertical="top"/>
    </xf>
    <xf numFmtId="0" fontId="1" fillId="6" borderId="7" xfId="0" applyFont="1" applyFill="1" applyBorder="1" applyAlignment="1">
      <alignment horizontal="center" vertical="top"/>
    </xf>
    <xf numFmtId="0" fontId="1" fillId="6" borderId="9" xfId="0" applyFont="1" applyFill="1" applyBorder="1" applyAlignment="1">
      <alignment horizontal="center" vertical="top"/>
    </xf>
    <xf numFmtId="0" fontId="1" fillId="6" borderId="10" xfId="0" applyFont="1" applyFill="1" applyBorder="1" applyAlignment="1">
      <alignment horizontal="center" vertical="top"/>
    </xf>
    <xf numFmtId="0" fontId="1" fillId="6" borderId="1" xfId="0" applyFont="1" applyFill="1" applyBorder="1" applyAlignment="1">
      <alignment horizontal="center" vertical="top"/>
    </xf>
    <xf numFmtId="0" fontId="1" fillId="6" borderId="3" xfId="0" applyFont="1" applyFill="1" applyBorder="1" applyAlignment="1">
      <alignment horizontal="center" vertical="top"/>
    </xf>
    <xf numFmtId="0" fontId="10" fillId="6" borderId="10" xfId="0" applyFont="1" applyFill="1" applyBorder="1" applyAlignment="1">
      <alignment horizontal="center" vertical="top" wrapText="1"/>
    </xf>
    <xf numFmtId="0" fontId="10" fillId="6" borderId="1" xfId="0" applyFont="1" applyFill="1" applyBorder="1" applyAlignment="1">
      <alignment horizontal="center" vertical="top" wrapText="1"/>
    </xf>
    <xf numFmtId="0" fontId="10" fillId="6" borderId="3" xfId="0" applyFont="1" applyFill="1" applyBorder="1" applyAlignment="1">
      <alignment horizontal="center" vertical="top" wrapText="1"/>
    </xf>
    <xf numFmtId="0" fontId="5" fillId="6" borderId="1"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5" xfId="0" applyFont="1" applyFill="1" applyBorder="1" applyAlignment="1">
      <alignment vertical="center"/>
    </xf>
    <xf numFmtId="0" fontId="5" fillId="6" borderId="0" xfId="0" applyFont="1" applyFill="1" applyAlignment="1">
      <alignment vertical="center"/>
    </xf>
    <xf numFmtId="0" fontId="1" fillId="6" borderId="0" xfId="0" applyFont="1" applyFill="1" applyAlignment="1">
      <alignment horizontal="right"/>
    </xf>
    <xf numFmtId="0" fontId="10" fillId="3" borderId="3" xfId="0" applyFont="1" applyFill="1" applyBorder="1" applyAlignment="1" applyProtection="1">
      <alignment horizontal="center" vertical="top" wrapText="1"/>
      <protection locked="0"/>
    </xf>
    <xf numFmtId="0" fontId="10" fillId="3" borderId="16" xfId="0" applyFont="1" applyFill="1" applyBorder="1" applyAlignment="1" applyProtection="1">
      <alignment horizontal="center" vertical="top" wrapText="1"/>
      <protection locked="0"/>
    </xf>
    <xf numFmtId="0" fontId="1" fillId="2" borderId="7" xfId="0" applyFont="1" applyFill="1" applyBorder="1" applyAlignment="1">
      <alignment horizontal="right"/>
    </xf>
    <xf numFmtId="0" fontId="1" fillId="4" borderId="0" xfId="0" applyFont="1" applyFill="1" applyAlignment="1">
      <alignment horizontal="right"/>
    </xf>
    <xf numFmtId="0" fontId="1" fillId="4" borderId="1" xfId="0" applyFont="1" applyFill="1" applyBorder="1" applyAlignment="1">
      <alignment horizontal="right"/>
    </xf>
    <xf numFmtId="0" fontId="28" fillId="4" borderId="7" xfId="0" applyFont="1" applyFill="1" applyBorder="1" applyAlignment="1">
      <alignment horizontal="center" vertical="center" wrapText="1"/>
    </xf>
    <xf numFmtId="0" fontId="28" fillId="4" borderId="7" xfId="0" applyFont="1" applyFill="1" applyBorder="1" applyAlignment="1">
      <alignment horizontal="center" vertical="center"/>
    </xf>
    <xf numFmtId="0" fontId="28" fillId="4" borderId="0" xfId="0" applyFont="1" applyFill="1" applyAlignment="1">
      <alignment horizontal="center" vertical="center"/>
    </xf>
    <xf numFmtId="0" fontId="28" fillId="4" borderId="1" xfId="0" applyFont="1" applyFill="1" applyBorder="1" applyAlignment="1">
      <alignment horizontal="center" vertical="center"/>
    </xf>
    <xf numFmtId="0" fontId="8" fillId="4" borderId="8" xfId="0" applyFont="1" applyFill="1" applyBorder="1" applyAlignment="1">
      <alignment horizontal="center"/>
    </xf>
    <xf numFmtId="0" fontId="8" fillId="4" borderId="7" xfId="0" applyFont="1" applyFill="1" applyBorder="1" applyAlignment="1">
      <alignment horizontal="center"/>
    </xf>
    <xf numFmtId="0" fontId="8" fillId="4" borderId="5" xfId="0" applyFont="1" applyFill="1" applyBorder="1" applyAlignment="1">
      <alignment horizontal="center"/>
    </xf>
    <xf numFmtId="0" fontId="8" fillId="4" borderId="0" xfId="0" applyFont="1" applyFill="1" applyAlignment="1">
      <alignment horizontal="center"/>
    </xf>
    <xf numFmtId="0" fontId="8" fillId="4" borderId="10" xfId="0" applyFont="1" applyFill="1" applyBorder="1" applyAlignment="1">
      <alignment horizontal="center"/>
    </xf>
    <xf numFmtId="0" fontId="8" fillId="4" borderId="1" xfId="0" applyFont="1" applyFill="1" applyBorder="1" applyAlignment="1">
      <alignment horizontal="center"/>
    </xf>
    <xf numFmtId="0" fontId="5" fillId="0" borderId="17" xfId="0" applyFont="1" applyBorder="1" applyAlignment="1" applyProtection="1">
      <alignment horizontal="center" vertical="center"/>
      <protection locked="0"/>
    </xf>
    <xf numFmtId="0" fontId="2" fillId="5" borderId="11" xfId="0" applyFont="1" applyFill="1" applyBorder="1" applyAlignment="1">
      <alignment horizontal="center"/>
    </xf>
    <xf numFmtId="0" fontId="5" fillId="0" borderId="11" xfId="0" applyFont="1" applyBorder="1" applyAlignment="1" applyProtection="1">
      <alignment horizontal="left" vertical="center" wrapText="1"/>
      <protection locked="0"/>
    </xf>
    <xf numFmtId="165" fontId="5" fillId="0" borderId="11" xfId="0" applyNumberFormat="1" applyFont="1" applyBorder="1" applyAlignment="1">
      <alignment horizontal="left" vertical="top" wrapText="1"/>
    </xf>
    <xf numFmtId="0" fontId="4" fillId="5" borderId="18" xfId="0" applyFont="1" applyFill="1" applyBorder="1" applyAlignment="1">
      <alignment horizontal="center"/>
    </xf>
    <xf numFmtId="0" fontId="4" fillId="5" borderId="4" xfId="0" applyFont="1" applyFill="1" applyBorder="1" applyAlignment="1">
      <alignment horizontal="center"/>
    </xf>
    <xf numFmtId="0" fontId="4" fillId="5" borderId="2" xfId="0" applyFont="1" applyFill="1" applyBorder="1" applyAlignment="1">
      <alignment horizontal="center"/>
    </xf>
    <xf numFmtId="0" fontId="5" fillId="6" borderId="5" xfId="0" applyFont="1" applyFill="1" applyBorder="1" applyAlignment="1">
      <alignment horizontal="left" vertical="center"/>
    </xf>
    <xf numFmtId="0" fontId="5" fillId="6" borderId="0" xfId="0" applyFont="1" applyFill="1" applyAlignment="1">
      <alignment horizontal="left" vertical="center"/>
    </xf>
    <xf numFmtId="0" fontId="10" fillId="0" borderId="11" xfId="0" applyFont="1" applyBorder="1" applyAlignment="1" applyProtection="1">
      <alignment horizontal="center" vertical="center"/>
      <protection locked="0"/>
    </xf>
    <xf numFmtId="0" fontId="5" fillId="0" borderId="11" xfId="0" applyFont="1" applyBorder="1" applyAlignment="1" applyProtection="1">
      <alignment horizontal="left" vertical="center"/>
      <protection locked="0"/>
    </xf>
    <xf numFmtId="0" fontId="1" fillId="6" borderId="5" xfId="0" applyFont="1" applyFill="1" applyBorder="1" applyAlignment="1">
      <alignment horizontal="left"/>
    </xf>
    <xf numFmtId="0" fontId="1" fillId="6" borderId="0" xfId="0" applyFont="1" applyFill="1" applyAlignment="1">
      <alignment horizontal="left"/>
    </xf>
    <xf numFmtId="9" fontId="5" fillId="0" borderId="11" xfId="2" applyFont="1" applyFill="1" applyBorder="1" applyAlignment="1" applyProtection="1">
      <alignment horizontal="left" vertical="center"/>
      <protection locked="0"/>
    </xf>
    <xf numFmtId="0" fontId="8" fillId="10" borderId="11" xfId="0" applyFont="1" applyFill="1" applyBorder="1" applyAlignment="1">
      <alignment horizontal="left"/>
    </xf>
    <xf numFmtId="0" fontId="4" fillId="6" borderId="5" xfId="0" applyFont="1" applyFill="1" applyBorder="1" applyAlignment="1">
      <alignment horizontal="left"/>
    </xf>
    <xf numFmtId="0" fontId="4" fillId="6" borderId="0" xfId="0" applyFont="1" applyFill="1" applyAlignment="1">
      <alignment horizontal="left"/>
    </xf>
    <xf numFmtId="0" fontId="1" fillId="6" borderId="11" xfId="0" applyFont="1" applyFill="1" applyBorder="1" applyAlignment="1">
      <alignment horizontal="right"/>
    </xf>
    <xf numFmtId="14" fontId="10" fillId="0" borderId="11" xfId="0" applyNumberFormat="1" applyFont="1" applyBorder="1" applyAlignment="1" applyProtection="1">
      <alignment horizontal="left"/>
      <protection locked="0"/>
    </xf>
    <xf numFmtId="0" fontId="2" fillId="6" borderId="11" xfId="0" applyFont="1" applyFill="1" applyBorder="1" applyAlignment="1">
      <alignment horizontal="left" vertical="top" wrapText="1"/>
    </xf>
    <xf numFmtId="164" fontId="10" fillId="3" borderId="11" xfId="0" applyNumberFormat="1" applyFont="1" applyFill="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 fillId="0" borderId="11" xfId="0" applyFont="1" applyBorder="1" applyAlignment="1" applyProtection="1">
      <alignment horizontal="center"/>
      <protection locked="0"/>
    </xf>
    <xf numFmtId="0" fontId="1" fillId="6" borderId="11" xfId="0" applyFont="1" applyFill="1" applyBorder="1" applyAlignment="1">
      <alignment horizontal="left"/>
    </xf>
    <xf numFmtId="0" fontId="8" fillId="10" borderId="13" xfId="0" applyFont="1" applyFill="1" applyBorder="1" applyAlignment="1">
      <alignment horizontal="left"/>
    </xf>
    <xf numFmtId="0" fontId="8" fillId="10" borderId="14" xfId="0" applyFont="1" applyFill="1" applyBorder="1" applyAlignment="1">
      <alignment horizontal="left"/>
    </xf>
    <xf numFmtId="0" fontId="8" fillId="10" borderId="15" xfId="0" applyFont="1" applyFill="1" applyBorder="1" applyAlignment="1">
      <alignment horizontal="left"/>
    </xf>
    <xf numFmtId="0" fontId="10" fillId="6" borderId="0" xfId="0" applyFont="1" applyFill="1" applyAlignment="1">
      <alignment horizontal="left" vertical="center"/>
    </xf>
    <xf numFmtId="0" fontId="5" fillId="6" borderId="11" xfId="0" applyFont="1" applyFill="1" applyBorder="1" applyAlignment="1">
      <alignment horizontal="right" vertical="center" wrapText="1"/>
    </xf>
    <xf numFmtId="0" fontId="19" fillId="6" borderId="11" xfId="3" applyFill="1" applyBorder="1" applyAlignment="1">
      <alignment horizontal="right" vertical="top"/>
    </xf>
    <xf numFmtId="0" fontId="5" fillId="6" borderId="11" xfId="0" applyFont="1" applyFill="1" applyBorder="1" applyAlignment="1">
      <alignment horizontal="right" vertical="top"/>
    </xf>
    <xf numFmtId="0" fontId="5" fillId="6" borderId="17" xfId="0" applyFont="1" applyFill="1" applyBorder="1" applyAlignment="1">
      <alignment horizontal="center" vertical="top" wrapText="1"/>
    </xf>
    <xf numFmtId="0" fontId="5" fillId="6" borderId="0" xfId="0" applyFont="1" applyFill="1" applyAlignment="1">
      <alignment horizontal="center" vertical="top" wrapText="1"/>
    </xf>
    <xf numFmtId="0" fontId="10" fillId="6" borderId="2" xfId="0" applyFont="1" applyFill="1" applyBorder="1" applyAlignment="1">
      <alignment horizontal="center" vertical="top" wrapText="1"/>
    </xf>
    <xf numFmtId="0" fontId="5" fillId="6" borderId="11" xfId="0" applyFont="1" applyFill="1" applyBorder="1" applyAlignment="1">
      <alignment horizontal="center" vertical="center" wrapText="1"/>
    </xf>
    <xf numFmtId="0" fontId="5" fillId="0" borderId="16" xfId="0" applyFont="1" applyBorder="1" applyAlignment="1" applyProtection="1">
      <alignment horizontal="left" vertical="center"/>
      <protection locked="0"/>
    </xf>
    <xf numFmtId="0" fontId="5" fillId="5" borderId="11" xfId="0" applyFont="1" applyFill="1" applyBorder="1" applyAlignment="1" applyProtection="1">
      <alignment horizontal="left" vertical="center"/>
      <protection locked="0"/>
    </xf>
    <xf numFmtId="0" fontId="5" fillId="5" borderId="11" xfId="0" applyFont="1" applyFill="1" applyBorder="1" applyAlignment="1">
      <alignment vertical="center"/>
    </xf>
    <xf numFmtId="0" fontId="2" fillId="5" borderId="8" xfId="0" applyFont="1" applyFill="1" applyBorder="1" applyAlignment="1">
      <alignment horizontal="center"/>
    </xf>
    <xf numFmtId="0" fontId="2" fillId="5" borderId="7" xfId="0" applyFont="1" applyFill="1" applyBorder="1" applyAlignment="1">
      <alignment horizontal="center"/>
    </xf>
    <xf numFmtId="0" fontId="4" fillId="5" borderId="11" xfId="0" applyFont="1" applyFill="1" applyBorder="1" applyAlignment="1">
      <alignment horizontal="center" vertical="center" wrapText="1"/>
    </xf>
    <xf numFmtId="0" fontId="10" fillId="3" borderId="20" xfId="0" applyFont="1" applyFill="1" applyBorder="1" applyAlignment="1" applyProtection="1">
      <alignment horizontal="center" vertical="center" wrapText="1"/>
      <protection locked="0"/>
    </xf>
    <xf numFmtId="0" fontId="10" fillId="6" borderId="11" xfId="0" applyFont="1" applyFill="1" applyBorder="1" applyAlignment="1">
      <alignment horizontal="center" vertical="top" wrapText="1"/>
    </xf>
    <xf numFmtId="0" fontId="10" fillId="3" borderId="11" xfId="0" applyFont="1" applyFill="1" applyBorder="1" applyAlignment="1" applyProtection="1">
      <alignment horizontal="left" vertical="top" wrapText="1"/>
      <protection locked="0"/>
    </xf>
  </cellXfs>
  <cellStyles count="4">
    <cellStyle name="Currency" xfId="1" builtinId="4"/>
    <cellStyle name="Hyperlink" xfId="3" builtinId="8"/>
    <cellStyle name="Normal" xfId="0" builtinId="0"/>
    <cellStyle name="Percent" xfId="2" builtinId="5"/>
  </cellStyles>
  <dxfs count="6">
    <dxf>
      <font>
        <condense val="0"/>
        <extend val="0"/>
        <color rgb="FF9C0006"/>
      </font>
      <fill>
        <patternFill>
          <bgColor rgb="FFFFC7CE"/>
        </patternFill>
      </fill>
    </dxf>
    <dxf>
      <font>
        <color rgb="FF9C0006"/>
      </font>
      <fill>
        <patternFill>
          <bgColor rgb="FFFFC7CE"/>
        </patternFill>
      </fill>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
      <font>
        <b/>
        <i val="0"/>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533400</xdr:colOff>
          <xdr:row>14</xdr:row>
          <xdr:rowOff>152400</xdr:rowOff>
        </xdr:from>
        <xdr:to>
          <xdr:col>4</xdr:col>
          <xdr:colOff>777240</xdr:colOff>
          <xdr:row>16</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533400</xdr:colOff>
          <xdr:row>16</xdr:row>
          <xdr:rowOff>0</xdr:rowOff>
        </xdr:from>
        <xdr:to>
          <xdr:col>4</xdr:col>
          <xdr:colOff>1005840</xdr:colOff>
          <xdr:row>17</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8</xdr:row>
          <xdr:rowOff>152400</xdr:rowOff>
        </xdr:from>
        <xdr:to>
          <xdr:col>10</xdr:col>
          <xdr:colOff>91440</xdr:colOff>
          <xdr:row>10</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16</xdr:row>
          <xdr:rowOff>152400</xdr:rowOff>
        </xdr:from>
        <xdr:to>
          <xdr:col>4</xdr:col>
          <xdr:colOff>533400</xdr:colOff>
          <xdr:row>18</xdr:row>
          <xdr:rowOff>53340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175260</xdr:rowOff>
        </xdr:from>
        <xdr:to>
          <xdr:col>6</xdr:col>
          <xdr:colOff>510540</xdr:colOff>
          <xdr:row>19</xdr:row>
          <xdr:rowOff>15240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0</xdr:rowOff>
        </xdr:from>
        <xdr:to>
          <xdr:col>4</xdr:col>
          <xdr:colOff>701040</xdr:colOff>
          <xdr:row>19</xdr:row>
          <xdr:rowOff>53340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20</xdr:row>
          <xdr:rowOff>0</xdr:rowOff>
        </xdr:from>
        <xdr:to>
          <xdr:col>4</xdr:col>
          <xdr:colOff>320040</xdr:colOff>
          <xdr:row>21</xdr:row>
          <xdr:rowOff>15240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7620</xdr:rowOff>
        </xdr:from>
        <xdr:to>
          <xdr:col>6</xdr:col>
          <xdr:colOff>586740</xdr:colOff>
          <xdr:row>21</xdr:row>
          <xdr:rowOff>15240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0</xdr:rowOff>
        </xdr:from>
        <xdr:to>
          <xdr:col>4</xdr:col>
          <xdr:colOff>853440</xdr:colOff>
          <xdr:row>23</xdr:row>
          <xdr:rowOff>396240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23</xdr:row>
          <xdr:rowOff>22860</xdr:rowOff>
        </xdr:from>
        <xdr:to>
          <xdr:col>6</xdr:col>
          <xdr:colOff>586740</xdr:colOff>
          <xdr:row>23</xdr:row>
          <xdr:rowOff>358140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23</xdr:row>
          <xdr:rowOff>403860</xdr:rowOff>
        </xdr:from>
        <xdr:to>
          <xdr:col>4</xdr:col>
          <xdr:colOff>15240</xdr:colOff>
          <xdr:row>24</xdr:row>
          <xdr:rowOff>266700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8</xdr:row>
          <xdr:rowOff>121920</xdr:rowOff>
        </xdr:from>
        <xdr:to>
          <xdr:col>4</xdr:col>
          <xdr:colOff>358140</xdr:colOff>
          <xdr:row>10</xdr:row>
          <xdr:rowOff>53340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678180</xdr:colOff>
          <xdr:row>23</xdr:row>
          <xdr:rowOff>22860</xdr:rowOff>
        </xdr:from>
        <xdr:to>
          <xdr:col>8</xdr:col>
          <xdr:colOff>777240</xdr:colOff>
          <xdr:row>23</xdr:row>
          <xdr:rowOff>320040</xdr:rowOff>
        </xdr:to>
        <xdr:sp macro="" textlink="">
          <xdr:nvSpPr>
            <xdr:cNvPr id="1178" name="Check Box 154" descr="Nights/Weekends/Holidays/&#10;Flexible/Rotating"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7620</xdr:rowOff>
        </xdr:from>
        <xdr:to>
          <xdr:col>11</xdr:col>
          <xdr:colOff>53340</xdr:colOff>
          <xdr:row>23</xdr:row>
          <xdr:rowOff>281940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1188720</xdr:colOff>
          <xdr:row>24</xdr:row>
          <xdr:rowOff>45720</xdr:rowOff>
        </xdr:from>
        <xdr:to>
          <xdr:col>6</xdr:col>
          <xdr:colOff>624840</xdr:colOff>
          <xdr:row>24</xdr:row>
          <xdr:rowOff>320040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685800</xdr:colOff>
          <xdr:row>23</xdr:row>
          <xdr:rowOff>373380</xdr:rowOff>
        </xdr:from>
        <xdr:to>
          <xdr:col>8</xdr:col>
          <xdr:colOff>853440</xdr:colOff>
          <xdr:row>24</xdr:row>
          <xdr:rowOff>281940</xdr:rowOff>
        </xdr:to>
        <xdr:sp macro="" textlink="">
          <xdr:nvSpPr>
            <xdr:cNvPr id="1244" name="Check Box 220" descr="Nights/Weekends/Holidays/&#10;Flexible/Rotating"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21</xdr:row>
          <xdr:rowOff>7620</xdr:rowOff>
        </xdr:from>
        <xdr:to>
          <xdr:col>4</xdr:col>
          <xdr:colOff>662940</xdr:colOff>
          <xdr:row>22</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1150620</xdr:colOff>
          <xdr:row>20</xdr:row>
          <xdr:rowOff>160020</xdr:rowOff>
        </xdr:from>
        <xdr:to>
          <xdr:col>6</xdr:col>
          <xdr:colOff>647700</xdr:colOff>
          <xdr:row>22</xdr:row>
          <xdr:rowOff>15240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16</xdr:row>
          <xdr:rowOff>152400</xdr:rowOff>
        </xdr:from>
        <xdr:to>
          <xdr:col>8</xdr:col>
          <xdr:colOff>205740</xdr:colOff>
          <xdr:row>18</xdr:row>
          <xdr:rowOff>15240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609600</xdr:colOff>
          <xdr:row>18</xdr:row>
          <xdr:rowOff>0</xdr:rowOff>
        </xdr:from>
        <xdr:to>
          <xdr:col>8</xdr:col>
          <xdr:colOff>205740</xdr:colOff>
          <xdr:row>19</xdr:row>
          <xdr:rowOff>38100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23</xdr:row>
          <xdr:rowOff>419100</xdr:rowOff>
        </xdr:from>
        <xdr:to>
          <xdr:col>10</xdr:col>
          <xdr:colOff>548640</xdr:colOff>
          <xdr:row>24</xdr:row>
          <xdr:rowOff>243840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716280</xdr:colOff>
          <xdr:row>7</xdr:row>
          <xdr:rowOff>160020</xdr:rowOff>
        </xdr:from>
        <xdr:to>
          <xdr:col>8</xdr:col>
          <xdr:colOff>266700</xdr:colOff>
          <xdr:row>9</xdr:row>
          <xdr:rowOff>15240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541020</xdr:colOff>
          <xdr:row>18</xdr:row>
          <xdr:rowOff>152400</xdr:rowOff>
        </xdr:from>
        <xdr:to>
          <xdr:col>4</xdr:col>
          <xdr:colOff>701040</xdr:colOff>
          <xdr:row>20</xdr:row>
          <xdr:rowOff>15240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17</xdr:row>
          <xdr:rowOff>7620</xdr:rowOff>
        </xdr:from>
        <xdr:to>
          <xdr:col>6</xdr:col>
          <xdr:colOff>548640</xdr:colOff>
          <xdr:row>18</xdr:row>
          <xdr:rowOff>15240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1173480</xdr:colOff>
          <xdr:row>16</xdr:row>
          <xdr:rowOff>0</xdr:rowOff>
        </xdr:from>
        <xdr:to>
          <xdr:col>6</xdr:col>
          <xdr:colOff>586740</xdr:colOff>
          <xdr:row>17</xdr:row>
          <xdr:rowOff>15240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1165860</xdr:colOff>
          <xdr:row>15</xdr:row>
          <xdr:rowOff>7620</xdr:rowOff>
        </xdr:from>
        <xdr:to>
          <xdr:col>6</xdr:col>
          <xdr:colOff>167640</xdr:colOff>
          <xdr:row>16</xdr:row>
          <xdr:rowOff>15240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14</xdr:row>
          <xdr:rowOff>152400</xdr:rowOff>
        </xdr:from>
        <xdr:to>
          <xdr:col>2</xdr:col>
          <xdr:colOff>205740</xdr:colOff>
          <xdr:row>16</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15</xdr:row>
          <xdr:rowOff>160020</xdr:rowOff>
        </xdr:from>
        <xdr:to>
          <xdr:col>2</xdr:col>
          <xdr:colOff>396240</xdr:colOff>
          <xdr:row>17</xdr:row>
          <xdr:rowOff>15240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2</xdr:col>
          <xdr:colOff>205740</xdr:colOff>
          <xdr:row>18</xdr:row>
          <xdr:rowOff>15240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0</xdr:rowOff>
        </xdr:from>
        <xdr:to>
          <xdr:col>2</xdr:col>
          <xdr:colOff>91440</xdr:colOff>
          <xdr:row>19</xdr:row>
          <xdr:rowOff>15240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396240</xdr:colOff>
          <xdr:row>23</xdr:row>
          <xdr:rowOff>45720</xdr:rowOff>
        </xdr:from>
        <xdr:to>
          <xdr:col>15</xdr:col>
          <xdr:colOff>38100</xdr:colOff>
          <xdr:row>23</xdr:row>
          <xdr:rowOff>320040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365760</xdr:colOff>
          <xdr:row>24</xdr:row>
          <xdr:rowOff>76200</xdr:rowOff>
        </xdr:from>
        <xdr:to>
          <xdr:col>12</xdr:col>
          <xdr:colOff>38100</xdr:colOff>
          <xdr:row>24</xdr:row>
          <xdr:rowOff>304800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373380</xdr:colOff>
          <xdr:row>23</xdr:row>
          <xdr:rowOff>99060</xdr:rowOff>
        </xdr:from>
        <xdr:to>
          <xdr:col>12</xdr:col>
          <xdr:colOff>15240</xdr:colOff>
          <xdr:row>23</xdr:row>
          <xdr:rowOff>304800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25</xdr:row>
          <xdr:rowOff>45720</xdr:rowOff>
        </xdr:from>
        <xdr:to>
          <xdr:col>4</xdr:col>
          <xdr:colOff>91440</xdr:colOff>
          <xdr:row>25</xdr:row>
          <xdr:rowOff>281940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60960</xdr:rowOff>
        </xdr:from>
        <xdr:to>
          <xdr:col>6</xdr:col>
          <xdr:colOff>91440</xdr:colOff>
          <xdr:row>25</xdr:row>
          <xdr:rowOff>281940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3" Type="http://schemas.openxmlformats.org/officeDocument/2006/relationships/hyperlink" Target="https://nv.sharepoint.com/sites/DOA-DHRM/Agency_HR_Procedures/Forms/AllItems.aspx?id=%2Fsites%2FDOA%2DDHRM%2FAgency%5FHR%5FProcedures%2FAppendices%2FAppendixG%2DLeaveDeductionPolicyCodes%2Epdf&amp;parent=%2Fsites%2FDOA%2DDHRM%2FAgency%5FHR%5FProcedures%2FAppendices&amp;p=true&amp;ga=1" TargetMode="Externa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omments" Target="../comments1.xml"/><Relationship Id="rId7" Type="http://schemas.openxmlformats.org/officeDocument/2006/relationships/ctrlProp" Target="../ctrlProps/ctrlProp1.xml"/><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2" Type="http://schemas.openxmlformats.org/officeDocument/2006/relationships/hyperlink" Target="https://nv.sharepoint.com/sites/DOA-DHRM/Agency_HR_Procedures/Forms/AllItems.aspx?id=%2Fsites%2FDOA%2DDHRM%2FAgency%5FHR%5FProcedures%2FAppendices%2FAppendixJ%2DWorkCycleCodes%2Epdf&amp;parent=%2Fsites%2FDOA%2DDHRM%2FAgency%5FHR%5FProcedures%2FAppendices&amp;p=true&amp;ga=1" TargetMode="External"/><Relationship Id="rId16" Type="http://schemas.openxmlformats.org/officeDocument/2006/relationships/ctrlProp" Target="../ctrlProps/ctrlProp10.xml"/><Relationship Id="rId20" Type="http://schemas.openxmlformats.org/officeDocument/2006/relationships/ctrlProp" Target="../ctrlProps/ctrlProp14.xml"/><Relationship Id="rId29" Type="http://schemas.openxmlformats.org/officeDocument/2006/relationships/ctrlProp" Target="../ctrlProps/ctrlProp23.xml"/><Relationship Id="rId41" Type="http://schemas.openxmlformats.org/officeDocument/2006/relationships/ctrlProp" Target="../ctrlProps/ctrlProp35.xml"/><Relationship Id="rId1" Type="http://schemas.openxmlformats.org/officeDocument/2006/relationships/hyperlink" Target="https://hr.nv.gov/uploadedFiles/hrnvgov/Content/Resources/Publications/Pre-employment%20positions%205%2010%2013.pdf" TargetMode="External"/><Relationship Id="rId6" Type="http://schemas.openxmlformats.org/officeDocument/2006/relationships/vmlDrawing" Target="../drawings/vmlDrawing1.v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5" Type="http://schemas.openxmlformats.org/officeDocument/2006/relationships/drawing" Target="../drawings/drawing1.x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 Type="http://schemas.openxmlformats.org/officeDocument/2006/relationships/printerSettings" Target="../printerSettings/printerSettings1.bin"/><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299D3-F37B-4CA9-ACF6-F891FA2D8C7D}">
  <sheetPr codeName="Sheet1">
    <pageSetUpPr fitToPage="1"/>
  </sheetPr>
  <dimension ref="A1:AC49"/>
  <sheetViews>
    <sheetView tabSelected="1" showRuler="0" zoomScaleNormal="100" zoomScaleSheetLayoutView="100" workbookViewId="0">
      <selection activeCell="Q20" sqref="Q20"/>
    </sheetView>
  </sheetViews>
  <sheetFormatPr defaultColWidth="9.109375" defaultRowHeight="13.2" x14ac:dyDescent="0.25"/>
  <cols>
    <col min="1" max="1" width="3.33203125" style="11" customWidth="1"/>
    <col min="2" max="2" width="9.109375" style="11" customWidth="1"/>
    <col min="3" max="3" width="7.5546875" style="11" customWidth="1"/>
    <col min="4" max="4" width="3" style="11" customWidth="1"/>
    <col min="5" max="5" width="17.5546875" style="11" customWidth="1"/>
    <col min="6" max="6" width="2.88671875" style="11" customWidth="1"/>
    <col min="7" max="7" width="12.5546875" style="11" customWidth="1"/>
    <col min="8" max="8" width="0.21875" style="11" hidden="1" customWidth="1"/>
    <col min="9" max="9" width="15.6640625" style="11" customWidth="1"/>
    <col min="10" max="10" width="3.6640625" style="11" customWidth="1"/>
    <col min="11" max="11" width="10.21875" style="11" customWidth="1"/>
    <col min="12" max="12" width="9.109375" style="11" customWidth="1"/>
    <col min="13" max="13" width="24.21875" style="11" customWidth="1"/>
    <col min="14" max="14" width="10.44140625" style="11" customWidth="1"/>
    <col min="15" max="15" width="9.21875" style="11" customWidth="1"/>
    <col min="16" max="16" width="27.33203125" style="11" customWidth="1"/>
    <col min="17" max="17" width="9.109375" style="11"/>
    <col min="18" max="30" width="8.88671875" style="11" customWidth="1"/>
    <col min="31" max="16384" width="9.109375" style="11"/>
  </cols>
  <sheetData>
    <row r="1" spans="1:17" ht="15" customHeight="1" x14ac:dyDescent="0.25">
      <c r="A1" s="208" t="s">
        <v>731</v>
      </c>
      <c r="B1" s="209"/>
      <c r="C1" s="209"/>
      <c r="D1" s="209"/>
      <c r="E1" s="209"/>
      <c r="F1" s="209"/>
      <c r="G1" s="209"/>
      <c r="H1" s="209"/>
      <c r="I1" s="209"/>
      <c r="J1" s="209"/>
      <c r="K1" s="204" t="s">
        <v>3980</v>
      </c>
      <c r="L1" s="205"/>
      <c r="M1" s="205"/>
      <c r="N1" s="201" t="s">
        <v>0</v>
      </c>
      <c r="O1" s="201"/>
      <c r="P1" s="48"/>
    </row>
    <row r="2" spans="1:17" ht="15" customHeight="1" x14ac:dyDescent="0.25">
      <c r="A2" s="210" t="s">
        <v>1</v>
      </c>
      <c r="B2" s="211"/>
      <c r="C2" s="211"/>
      <c r="D2" s="211"/>
      <c r="E2" s="211"/>
      <c r="F2" s="211"/>
      <c r="G2" s="211"/>
      <c r="H2" s="211"/>
      <c r="I2" s="211"/>
      <c r="J2" s="211"/>
      <c r="K2" s="206"/>
      <c r="L2" s="206"/>
      <c r="M2" s="206"/>
      <c r="N2" s="202" t="s">
        <v>2</v>
      </c>
      <c r="O2" s="202"/>
      <c r="P2" s="48"/>
    </row>
    <row r="3" spans="1:17" ht="15" customHeight="1" x14ac:dyDescent="0.25">
      <c r="A3" s="212" t="s">
        <v>2667</v>
      </c>
      <c r="B3" s="213"/>
      <c r="C3" s="213"/>
      <c r="D3" s="213"/>
      <c r="E3" s="213"/>
      <c r="F3" s="213"/>
      <c r="G3" s="213"/>
      <c r="H3" s="213"/>
      <c r="I3" s="213"/>
      <c r="J3" s="213"/>
      <c r="K3" s="207"/>
      <c r="L3" s="207"/>
      <c r="M3" s="207"/>
      <c r="N3" s="203" t="s">
        <v>3</v>
      </c>
      <c r="O3" s="203"/>
      <c r="P3" s="48"/>
    </row>
    <row r="4" spans="1:17" ht="15.75" customHeight="1" x14ac:dyDescent="0.25">
      <c r="A4" s="228" t="s">
        <v>2782</v>
      </c>
      <c r="B4" s="228"/>
      <c r="C4" s="228"/>
      <c r="D4" s="228"/>
      <c r="E4" s="228"/>
      <c r="F4" s="228"/>
      <c r="G4" s="228"/>
      <c r="H4" s="228"/>
      <c r="I4" s="228"/>
      <c r="J4" s="228"/>
      <c r="K4" s="228"/>
      <c r="L4" s="228"/>
      <c r="M4" s="228"/>
      <c r="N4" s="228"/>
      <c r="O4" s="228"/>
      <c r="P4" s="228"/>
    </row>
    <row r="5" spans="1:17" ht="13.5" customHeight="1" x14ac:dyDescent="0.25">
      <c r="A5" s="162" t="s">
        <v>4</v>
      </c>
      <c r="B5" s="162"/>
      <c r="C5" s="162"/>
      <c r="D5" s="161" t="s">
        <v>5</v>
      </c>
      <c r="E5" s="161"/>
      <c r="F5" s="161"/>
      <c r="G5" s="161"/>
      <c r="H5" s="161"/>
      <c r="I5" s="161"/>
      <c r="J5" s="161"/>
      <c r="K5" s="161"/>
      <c r="L5" s="23"/>
      <c r="M5" s="45" t="str">
        <f>VLOOKUP($D$5,DropDn!Z4:AF1387,7,FALSE)</f>
        <v>(Auto Fill)</v>
      </c>
      <c r="N5" s="44" t="s">
        <v>6</v>
      </c>
      <c r="O5" s="249" t="s">
        <v>5</v>
      </c>
      <c r="P5" s="249"/>
      <c r="Q5" s="13"/>
    </row>
    <row r="6" spans="1:17" ht="13.5" customHeight="1" x14ac:dyDescent="0.25">
      <c r="A6" s="163" t="s">
        <v>7</v>
      </c>
      <c r="B6" s="163"/>
      <c r="C6" s="163"/>
      <c r="D6" s="131"/>
      <c r="E6" s="131"/>
      <c r="F6" s="131"/>
      <c r="G6" s="131"/>
      <c r="H6" s="131"/>
      <c r="I6" s="131"/>
      <c r="J6" s="168"/>
      <c r="K6" s="168"/>
      <c r="L6" s="168"/>
      <c r="M6" s="168"/>
      <c r="N6" s="43" t="s">
        <v>8</v>
      </c>
      <c r="O6" s="216" t="s">
        <v>5</v>
      </c>
      <c r="P6" s="216"/>
    </row>
    <row r="7" spans="1:17" ht="13.5" customHeight="1" x14ac:dyDescent="0.25">
      <c r="A7" s="133" t="s">
        <v>2780</v>
      </c>
      <c r="B7" s="133"/>
      <c r="C7" s="47" t="str">
        <f>VLOOKUP($D$5,DropDn!Z:AJ,3,FALSE)</f>
        <v>(Auto Fill)</v>
      </c>
      <c r="D7" s="172" t="s">
        <v>9</v>
      </c>
      <c r="E7" s="173"/>
      <c r="F7" s="174"/>
      <c r="G7" s="49" t="str">
        <f>VLOOKUP($D$5,DropDn!Z:AJ,5,FALSE)</f>
        <v>(Auto Fill)</v>
      </c>
      <c r="H7" s="176"/>
      <c r="I7" s="176"/>
      <c r="J7" s="176"/>
      <c r="K7" s="175" t="s">
        <v>10</v>
      </c>
      <c r="L7" s="171"/>
      <c r="M7" s="48"/>
      <c r="N7" s="43" t="s">
        <v>11</v>
      </c>
      <c r="O7" s="224" t="s">
        <v>5</v>
      </c>
      <c r="P7" s="224"/>
    </row>
    <row r="8" spans="1:17" ht="13.5" customHeight="1" x14ac:dyDescent="0.25">
      <c r="A8" s="251" t="s">
        <v>12</v>
      </c>
      <c r="B8" s="251"/>
      <c r="C8" s="251"/>
      <c r="D8" s="251"/>
      <c r="E8" s="251"/>
      <c r="F8" s="250" t="s">
        <v>5</v>
      </c>
      <c r="G8" s="250"/>
      <c r="H8" s="250"/>
      <c r="I8" s="250"/>
      <c r="J8" s="250"/>
      <c r="K8" s="250"/>
      <c r="L8" s="168"/>
      <c r="M8" s="168"/>
      <c r="N8" s="43" t="s">
        <v>2781</v>
      </c>
      <c r="O8" s="217" t="str">
        <f>VLOOKUP($F$8,DropDn!Z:AJ,3,FALSE)</f>
        <v>(Auto Fill)</v>
      </c>
      <c r="P8" s="217"/>
    </row>
    <row r="9" spans="1:17" ht="13.5" customHeight="1" x14ac:dyDescent="0.25">
      <c r="A9" s="229" t="s">
        <v>13</v>
      </c>
      <c r="B9" s="230"/>
      <c r="C9" s="230"/>
      <c r="D9" s="230"/>
      <c r="E9" s="230"/>
      <c r="F9" s="230"/>
      <c r="G9" s="230"/>
      <c r="H9" s="230"/>
      <c r="I9" s="230"/>
      <c r="J9" s="25"/>
      <c r="K9" s="169"/>
      <c r="L9" s="169"/>
      <c r="M9" s="169"/>
      <c r="N9" s="169"/>
      <c r="O9" s="44" t="s">
        <v>14</v>
      </c>
      <c r="P9" s="45" t="str">
        <f>VLOOKUP($F$8,DropDn!Z:AJ,5,FALSE)</f>
        <v>(Auto Fill)</v>
      </c>
    </row>
    <row r="10" spans="1:17" ht="12" customHeight="1" x14ac:dyDescent="0.25">
      <c r="A10" s="26"/>
      <c r="B10" s="142" t="s">
        <v>15</v>
      </c>
      <c r="C10" s="142"/>
      <c r="D10" s="142"/>
      <c r="E10" s="142"/>
      <c r="F10" s="142"/>
      <c r="G10" s="142"/>
      <c r="H10" s="24"/>
      <c r="I10" s="142" t="s">
        <v>16</v>
      </c>
      <c r="J10" s="142"/>
      <c r="K10" s="142"/>
      <c r="L10" s="25"/>
      <c r="M10" s="25"/>
      <c r="N10" s="25"/>
      <c r="O10" s="54" t="s">
        <v>733</v>
      </c>
      <c r="P10" s="101" t="str">
        <f>VLOOKUP($F$8,DropDn!Z:AJ,9,FALSE)</f>
        <v>(Auto Fill)</v>
      </c>
    </row>
    <row r="11" spans="1:17" ht="13.5" customHeight="1" x14ac:dyDescent="0.25">
      <c r="A11" s="221" t="s">
        <v>17</v>
      </c>
      <c r="B11" s="222"/>
      <c r="C11" s="222"/>
      <c r="D11" s="223"/>
      <c r="E11" s="223"/>
      <c r="F11" s="223"/>
      <c r="G11" s="223"/>
      <c r="H11" s="223"/>
      <c r="I11" s="50" t="s">
        <v>18</v>
      </c>
      <c r="J11" s="223"/>
      <c r="K11" s="223"/>
      <c r="L11" s="25"/>
      <c r="M11" s="25"/>
      <c r="N11" s="25"/>
      <c r="O11" s="54" t="s">
        <v>734</v>
      </c>
      <c r="P11" s="101" t="str">
        <f>VLOOKUP($F$8,DropDn!Z:AJ,11,FALSE)</f>
        <v>(Auto Fill)</v>
      </c>
    </row>
    <row r="12" spans="1:17" ht="13.5" customHeight="1" x14ac:dyDescent="0.25">
      <c r="A12" s="196" t="s">
        <v>19</v>
      </c>
      <c r="B12" s="197"/>
      <c r="C12" s="197"/>
      <c r="D12" s="131" t="s">
        <v>5</v>
      </c>
      <c r="E12" s="131"/>
      <c r="F12" s="131"/>
      <c r="G12" s="131"/>
      <c r="H12" s="131"/>
      <c r="I12" s="131"/>
      <c r="J12" s="131"/>
      <c r="K12" s="131"/>
      <c r="L12" s="25"/>
      <c r="M12" s="25"/>
      <c r="N12" s="25"/>
      <c r="O12" s="25"/>
      <c r="P12" s="66"/>
    </row>
    <row r="13" spans="1:17" ht="13.5" customHeight="1" x14ac:dyDescent="0.25">
      <c r="A13" s="196" t="s">
        <v>20</v>
      </c>
      <c r="B13" s="197"/>
      <c r="C13" s="197"/>
      <c r="D13" s="131" t="s">
        <v>5</v>
      </c>
      <c r="E13" s="131"/>
      <c r="F13" s="131"/>
      <c r="G13" s="131"/>
      <c r="H13" s="131"/>
      <c r="I13" s="131"/>
      <c r="J13" s="131"/>
      <c r="K13" s="131"/>
      <c r="L13" s="67"/>
      <c r="M13" s="67"/>
      <c r="N13" s="67"/>
      <c r="O13" s="67"/>
      <c r="P13" s="68"/>
    </row>
    <row r="14" spans="1:17" ht="13.5" customHeight="1" thickBot="1" x14ac:dyDescent="0.3">
      <c r="A14" s="221" t="s">
        <v>21</v>
      </c>
      <c r="B14" s="222"/>
      <c r="C14" s="222"/>
      <c r="D14" s="131"/>
      <c r="E14" s="131"/>
      <c r="F14" s="131"/>
      <c r="G14" s="131"/>
      <c r="H14" s="131"/>
      <c r="I14" s="43" t="s">
        <v>22</v>
      </c>
      <c r="J14" s="236"/>
      <c r="K14" s="236"/>
      <c r="L14" s="170" t="s">
        <v>23</v>
      </c>
      <c r="M14" s="171"/>
      <c r="N14" s="214" t="s">
        <v>5</v>
      </c>
      <c r="O14" s="214"/>
      <c r="P14" s="214"/>
    </row>
    <row r="15" spans="1:17" ht="13.5" customHeight="1" x14ac:dyDescent="0.25">
      <c r="A15" s="252" t="s">
        <v>688</v>
      </c>
      <c r="B15" s="253"/>
      <c r="C15" s="253"/>
      <c r="D15" s="253"/>
      <c r="E15" s="253"/>
      <c r="F15" s="218" t="s">
        <v>24</v>
      </c>
      <c r="G15" s="219"/>
      <c r="H15" s="219"/>
      <c r="I15" s="220"/>
      <c r="J15" s="132" t="s">
        <v>25</v>
      </c>
      <c r="K15" s="132"/>
      <c r="L15" s="132"/>
      <c r="M15" s="132"/>
      <c r="N15" s="215" t="s">
        <v>26</v>
      </c>
      <c r="O15" s="215"/>
      <c r="P15" s="215"/>
    </row>
    <row r="16" spans="1:17" ht="13.5" customHeight="1" x14ac:dyDescent="0.25">
      <c r="A16" s="27"/>
      <c r="B16" s="134" t="s">
        <v>27</v>
      </c>
      <c r="C16" s="134"/>
      <c r="D16" s="28"/>
      <c r="E16" s="30" t="s">
        <v>28</v>
      </c>
      <c r="F16" s="104"/>
      <c r="G16" s="30" t="s">
        <v>29</v>
      </c>
      <c r="H16" s="30"/>
      <c r="I16" s="29"/>
      <c r="J16" s="143"/>
      <c r="K16" s="144"/>
      <c r="L16" s="144"/>
      <c r="M16" s="144"/>
      <c r="N16" s="31" t="s">
        <v>30</v>
      </c>
      <c r="O16" s="131"/>
      <c r="P16" s="131"/>
    </row>
    <row r="17" spans="1:17" ht="13.5" customHeight="1" x14ac:dyDescent="0.25">
      <c r="A17" s="27"/>
      <c r="B17" s="134" t="s">
        <v>31</v>
      </c>
      <c r="C17" s="134"/>
      <c r="D17" s="32"/>
      <c r="E17" s="30" t="s">
        <v>32</v>
      </c>
      <c r="F17" s="104"/>
      <c r="G17" s="29" t="s">
        <v>33</v>
      </c>
      <c r="H17" s="227"/>
      <c r="I17" s="227"/>
      <c r="J17" s="143"/>
      <c r="K17" s="144"/>
      <c r="L17" s="144"/>
      <c r="M17" s="144"/>
      <c r="N17" s="31" t="s">
        <v>34</v>
      </c>
      <c r="O17" s="131"/>
      <c r="P17" s="131"/>
    </row>
    <row r="18" spans="1:17" ht="13.5" customHeight="1" x14ac:dyDescent="0.25">
      <c r="A18" s="27"/>
      <c r="B18" s="134" t="s">
        <v>35</v>
      </c>
      <c r="C18" s="134"/>
      <c r="D18" s="28"/>
      <c r="E18" s="30" t="s">
        <v>36</v>
      </c>
      <c r="F18" s="104"/>
      <c r="G18" s="30" t="s">
        <v>37</v>
      </c>
      <c r="H18" s="106"/>
      <c r="I18" s="29" t="s">
        <v>38</v>
      </c>
      <c r="J18" s="143"/>
      <c r="K18" s="144"/>
      <c r="L18" s="144"/>
      <c r="M18" s="144"/>
      <c r="N18" s="31" t="s">
        <v>39</v>
      </c>
      <c r="O18" s="155"/>
      <c r="P18" s="155"/>
    </row>
    <row r="19" spans="1:17" ht="13.5" customHeight="1" x14ac:dyDescent="0.25">
      <c r="A19" s="34"/>
      <c r="B19" s="241" t="s">
        <v>40</v>
      </c>
      <c r="C19" s="241"/>
      <c r="D19" s="28"/>
      <c r="E19" s="30" t="s">
        <v>41</v>
      </c>
      <c r="F19" s="104"/>
      <c r="G19" s="30" t="s">
        <v>42</v>
      </c>
      <c r="H19" s="106"/>
      <c r="I19" s="29" t="s">
        <v>43</v>
      </c>
      <c r="J19" s="143"/>
      <c r="K19" s="144"/>
      <c r="L19" s="144"/>
      <c r="M19" s="144"/>
      <c r="N19" s="31" t="s">
        <v>44</v>
      </c>
      <c r="O19" s="155"/>
      <c r="P19" s="155"/>
    </row>
    <row r="20" spans="1:17" ht="13.5" customHeight="1" x14ac:dyDescent="0.25">
      <c r="A20" s="35"/>
      <c r="B20" s="156"/>
      <c r="C20" s="156"/>
      <c r="D20" s="36"/>
      <c r="E20" s="33" t="s">
        <v>45</v>
      </c>
      <c r="F20" s="105"/>
      <c r="G20" s="33"/>
      <c r="H20" s="38"/>
      <c r="I20" s="37"/>
      <c r="J20" s="143"/>
      <c r="K20" s="144"/>
      <c r="L20" s="144"/>
      <c r="M20" s="144"/>
      <c r="N20" s="60"/>
      <c r="O20" s="155"/>
      <c r="P20" s="155"/>
    </row>
    <row r="21" spans="1:17" ht="13.5" customHeight="1" x14ac:dyDescent="0.25">
      <c r="A21" s="135" t="s">
        <v>46</v>
      </c>
      <c r="B21" s="136"/>
      <c r="C21" s="136"/>
      <c r="D21" s="39"/>
      <c r="E21" s="30" t="s">
        <v>47</v>
      </c>
      <c r="F21" s="40"/>
      <c r="G21" s="56" t="s">
        <v>48</v>
      </c>
      <c r="H21" s="108"/>
      <c r="I21" s="109"/>
      <c r="J21" s="108"/>
      <c r="K21" s="108"/>
      <c r="L21" s="108"/>
      <c r="M21" s="108"/>
      <c r="N21" s="108"/>
      <c r="O21" s="108"/>
      <c r="P21" s="109"/>
    </row>
    <row r="22" spans="1:17" ht="13.5" customHeight="1" x14ac:dyDescent="0.25">
      <c r="A22" s="137"/>
      <c r="B22" s="138"/>
      <c r="C22" s="138"/>
      <c r="D22" s="41"/>
      <c r="E22" s="56" t="s">
        <v>49</v>
      </c>
      <c r="F22" s="42"/>
      <c r="G22" s="30" t="s">
        <v>50</v>
      </c>
      <c r="H22" s="24"/>
      <c r="I22" s="107"/>
      <c r="J22" s="139" t="s">
        <v>51</v>
      </c>
      <c r="K22" s="140"/>
      <c r="L22" s="140"/>
      <c r="M22" s="140"/>
      <c r="N22" s="141"/>
      <c r="O22" s="58"/>
      <c r="P22" s="102" t="s">
        <v>52</v>
      </c>
    </row>
    <row r="23" spans="1:17" ht="24.6" customHeight="1" x14ac:dyDescent="0.25">
      <c r="A23" s="248" t="s">
        <v>53</v>
      </c>
      <c r="B23" s="248"/>
      <c r="C23" s="248"/>
      <c r="D23" s="158"/>
      <c r="E23" s="158"/>
      <c r="F23" s="158"/>
      <c r="G23" s="158"/>
      <c r="H23" s="158"/>
      <c r="I23" s="158"/>
      <c r="J23" s="154"/>
      <c r="K23" s="154"/>
      <c r="L23" s="154"/>
      <c r="M23" s="154"/>
      <c r="N23" s="154"/>
      <c r="O23" s="113"/>
      <c r="P23" s="102"/>
    </row>
    <row r="24" spans="1:17" ht="33" customHeight="1" x14ac:dyDescent="0.25">
      <c r="A24" s="254" t="s">
        <v>54</v>
      </c>
      <c r="B24" s="254"/>
      <c r="C24" s="254"/>
      <c r="D24" s="108"/>
      <c r="E24" s="117" t="s">
        <v>55</v>
      </c>
      <c r="F24" s="117"/>
      <c r="G24" s="117" t="s">
        <v>56</v>
      </c>
      <c r="H24" s="118"/>
      <c r="I24" s="117" t="s">
        <v>57</v>
      </c>
      <c r="J24" s="117"/>
      <c r="K24" s="117" t="s">
        <v>58</v>
      </c>
      <c r="L24" s="110"/>
      <c r="M24" s="160" t="s">
        <v>2784</v>
      </c>
      <c r="N24" s="160"/>
      <c r="O24" s="108"/>
      <c r="P24" s="114" t="s">
        <v>2785</v>
      </c>
    </row>
    <row r="25" spans="1:17" ht="31.2" customHeight="1" x14ac:dyDescent="0.25">
      <c r="A25" s="254"/>
      <c r="B25" s="254"/>
      <c r="C25" s="254"/>
      <c r="D25" s="119"/>
      <c r="E25" s="120" t="s">
        <v>60</v>
      </c>
      <c r="F25" s="111"/>
      <c r="G25" s="111" t="s">
        <v>61</v>
      </c>
      <c r="H25" s="121"/>
      <c r="I25" s="111" t="s">
        <v>62</v>
      </c>
      <c r="J25" s="111"/>
      <c r="K25" s="111" t="s">
        <v>63</v>
      </c>
      <c r="L25" s="122"/>
      <c r="M25" s="194" t="s">
        <v>59</v>
      </c>
      <c r="N25" s="195"/>
      <c r="O25" s="159"/>
      <c r="P25" s="159"/>
      <c r="Q25" s="21"/>
    </row>
    <row r="26" spans="1:17" ht="24.6" customHeight="1" x14ac:dyDescent="0.25">
      <c r="A26" s="254" t="s">
        <v>2671</v>
      </c>
      <c r="B26" s="254"/>
      <c r="C26" s="254"/>
      <c r="D26" s="112"/>
      <c r="E26" s="115" t="s">
        <v>2783</v>
      </c>
      <c r="F26" s="112"/>
      <c r="G26" s="39" t="s">
        <v>2786</v>
      </c>
      <c r="H26" s="123"/>
      <c r="I26" s="116" t="s">
        <v>2672</v>
      </c>
      <c r="J26" s="255"/>
      <c r="K26" s="255"/>
      <c r="L26" s="255"/>
      <c r="M26" s="255"/>
      <c r="N26" s="255"/>
      <c r="O26" s="255"/>
      <c r="P26" s="255"/>
      <c r="Q26" s="21"/>
    </row>
    <row r="27" spans="1:17" ht="16.2" customHeight="1" x14ac:dyDescent="0.25">
      <c r="A27" s="145" t="s">
        <v>64</v>
      </c>
      <c r="B27" s="146"/>
      <c r="C27" s="146"/>
      <c r="D27" s="147"/>
      <c r="E27" s="257"/>
      <c r="F27" s="257"/>
      <c r="G27" s="257"/>
      <c r="H27" s="257"/>
      <c r="I27" s="257"/>
      <c r="J27" s="257"/>
      <c r="K27" s="257"/>
      <c r="L27" s="257"/>
      <c r="M27" s="257"/>
      <c r="N27" s="257"/>
      <c r="O27" s="257"/>
      <c r="P27" s="257"/>
    </row>
    <row r="28" spans="1:17" ht="45" customHeight="1" x14ac:dyDescent="0.25">
      <c r="A28" s="151"/>
      <c r="B28" s="152"/>
      <c r="C28" s="152"/>
      <c r="D28" s="153"/>
      <c r="E28" s="257"/>
      <c r="F28" s="257"/>
      <c r="G28" s="257"/>
      <c r="H28" s="257"/>
      <c r="I28" s="257"/>
      <c r="J28" s="257"/>
      <c r="K28" s="257"/>
      <c r="L28" s="257"/>
      <c r="M28" s="257"/>
      <c r="N28" s="257"/>
      <c r="O28" s="257"/>
      <c r="P28" s="257"/>
    </row>
    <row r="29" spans="1:17" ht="10.5" customHeight="1" x14ac:dyDescent="0.25">
      <c r="A29" s="145" t="s">
        <v>67</v>
      </c>
      <c r="B29" s="146"/>
      <c r="C29" s="146"/>
      <c r="D29" s="147"/>
      <c r="E29" s="247" t="s">
        <v>65</v>
      </c>
      <c r="F29" s="154"/>
      <c r="G29" s="154"/>
      <c r="H29" s="154"/>
      <c r="I29" s="154"/>
      <c r="J29" s="154"/>
      <c r="K29" s="154"/>
      <c r="L29" s="256" t="s">
        <v>66</v>
      </c>
      <c r="M29" s="256"/>
      <c r="N29" s="256"/>
      <c r="O29" s="256"/>
      <c r="P29" s="256"/>
    </row>
    <row r="30" spans="1:17" ht="21" customHeight="1" x14ac:dyDescent="0.25">
      <c r="A30" s="148"/>
      <c r="B30" s="149"/>
      <c r="C30" s="149"/>
      <c r="D30" s="150"/>
      <c r="E30" s="199"/>
      <c r="F30" s="200"/>
      <c r="G30" s="200"/>
      <c r="H30" s="200"/>
      <c r="I30" s="200"/>
      <c r="J30" s="200"/>
      <c r="K30" s="200"/>
      <c r="L30" s="157"/>
      <c r="M30" s="157"/>
      <c r="N30" s="157"/>
      <c r="O30" s="157"/>
      <c r="P30" s="157"/>
    </row>
    <row r="31" spans="1:17" ht="38.25" customHeight="1" x14ac:dyDescent="0.25">
      <c r="A31" s="151"/>
      <c r="B31" s="152"/>
      <c r="C31" s="152"/>
      <c r="D31" s="153"/>
      <c r="E31" s="178"/>
      <c r="F31" s="179"/>
      <c r="G31" s="179"/>
      <c r="H31" s="179"/>
      <c r="I31" s="179"/>
      <c r="J31" s="179"/>
      <c r="K31" s="179"/>
      <c r="L31" s="157"/>
      <c r="M31" s="157"/>
      <c r="N31" s="157"/>
      <c r="O31" s="157"/>
      <c r="P31" s="157"/>
    </row>
    <row r="32" spans="1:17" ht="10.5" customHeight="1" x14ac:dyDescent="0.25">
      <c r="A32" s="145" t="s">
        <v>69</v>
      </c>
      <c r="B32" s="146"/>
      <c r="C32" s="146"/>
      <c r="D32" s="147"/>
      <c r="E32" s="191" t="s">
        <v>68</v>
      </c>
      <c r="F32" s="192"/>
      <c r="G32" s="192"/>
      <c r="H32" s="192"/>
      <c r="I32" s="192"/>
      <c r="J32" s="192"/>
      <c r="K32" s="192"/>
      <c r="L32" s="192"/>
      <c r="M32" s="192"/>
      <c r="N32" s="192"/>
      <c r="O32" s="192"/>
      <c r="P32" s="193"/>
    </row>
    <row r="33" spans="1:29" ht="21" customHeight="1" x14ac:dyDescent="0.25">
      <c r="A33" s="148"/>
      <c r="B33" s="149"/>
      <c r="C33" s="149"/>
      <c r="D33" s="150"/>
      <c r="E33" s="178"/>
      <c r="F33" s="179"/>
      <c r="G33" s="179"/>
      <c r="H33" s="179"/>
      <c r="I33" s="179"/>
      <c r="J33" s="179"/>
      <c r="K33" s="179"/>
      <c r="L33" s="179"/>
      <c r="M33" s="179"/>
      <c r="N33" s="179"/>
      <c r="O33" s="179"/>
      <c r="P33" s="179"/>
    </row>
    <row r="34" spans="1:29" ht="36" customHeight="1" x14ac:dyDescent="0.25">
      <c r="A34" s="151"/>
      <c r="B34" s="152"/>
      <c r="C34" s="152"/>
      <c r="D34" s="153"/>
      <c r="E34" s="178"/>
      <c r="F34" s="179"/>
      <c r="G34" s="179"/>
      <c r="H34" s="179"/>
      <c r="I34" s="179"/>
      <c r="J34" s="179"/>
      <c r="K34" s="179"/>
      <c r="L34" s="179"/>
      <c r="M34" s="179"/>
      <c r="N34" s="179"/>
      <c r="O34" s="179"/>
      <c r="P34" s="179"/>
    </row>
    <row r="35" spans="1:29" ht="15.75" customHeight="1" x14ac:dyDescent="0.25">
      <c r="A35" s="228" t="s">
        <v>70</v>
      </c>
      <c r="B35" s="228"/>
      <c r="C35" s="228"/>
      <c r="D35" s="228"/>
      <c r="E35" s="228"/>
      <c r="F35" s="228"/>
      <c r="G35" s="228"/>
      <c r="H35" s="228"/>
      <c r="I35" s="228"/>
      <c r="J35" s="228"/>
      <c r="K35" s="228"/>
      <c r="L35" s="228"/>
      <c r="M35" s="228"/>
      <c r="N35" s="228"/>
      <c r="O35" s="228"/>
      <c r="P35" s="228"/>
    </row>
    <row r="36" spans="1:29" ht="15.75" customHeight="1" x14ac:dyDescent="0.25">
      <c r="A36" s="180" t="s">
        <v>71</v>
      </c>
      <c r="B36" s="180"/>
      <c r="C36" s="180"/>
      <c r="D36" s="180"/>
      <c r="E36" s="180"/>
      <c r="F36" s="180"/>
      <c r="G36" s="180"/>
      <c r="H36" s="180"/>
      <c r="I36" s="180"/>
      <c r="J36" s="180"/>
      <c r="K36" s="180"/>
      <c r="L36" s="180"/>
      <c r="M36" s="180"/>
      <c r="N36" s="180"/>
      <c r="O36" s="180"/>
      <c r="P36" s="180"/>
      <c r="Q36" s="15"/>
      <c r="R36" s="15"/>
    </row>
    <row r="37" spans="1:29" ht="13.5" customHeight="1" x14ac:dyDescent="0.25">
      <c r="A37" s="182" t="s">
        <v>72</v>
      </c>
      <c r="B37" s="182"/>
      <c r="C37" s="182"/>
      <c r="D37" s="182"/>
      <c r="E37" s="181"/>
      <c r="F37" s="181"/>
      <c r="G37" s="181"/>
      <c r="H37" s="181"/>
      <c r="I37" s="181"/>
      <c r="J37" s="185"/>
      <c r="K37" s="186"/>
      <c r="L37" s="186"/>
      <c r="M37" s="186"/>
      <c r="N37" s="186"/>
      <c r="O37" s="186"/>
      <c r="P37" s="187"/>
      <c r="Q37" s="16"/>
      <c r="R37" s="14"/>
    </row>
    <row r="38" spans="1:29" ht="13.5" customHeight="1" x14ac:dyDescent="0.25">
      <c r="A38" s="183" t="s">
        <v>2669</v>
      </c>
      <c r="B38" s="183"/>
      <c r="C38" s="183"/>
      <c r="D38" s="183"/>
      <c r="E38" s="177"/>
      <c r="F38" s="177"/>
      <c r="G38" s="177"/>
      <c r="H38" s="177"/>
      <c r="I38" s="177"/>
      <c r="J38" s="188"/>
      <c r="K38" s="189"/>
      <c r="L38" s="189"/>
      <c r="M38" s="189"/>
      <c r="N38" s="189"/>
      <c r="O38" s="189"/>
      <c r="P38" s="190"/>
      <c r="Q38" s="16"/>
      <c r="R38" s="14"/>
    </row>
    <row r="39" spans="1:29" ht="13.5" customHeight="1" x14ac:dyDescent="0.25">
      <c r="A39" s="184" t="s">
        <v>73</v>
      </c>
      <c r="B39" s="184"/>
      <c r="C39" s="184"/>
      <c r="D39" s="184"/>
      <c r="E39" s="51" t="s">
        <v>5</v>
      </c>
      <c r="F39" s="243" t="s">
        <v>689</v>
      </c>
      <c r="G39" s="243"/>
      <c r="H39" s="243"/>
      <c r="I39" s="224" t="s">
        <v>5</v>
      </c>
      <c r="J39" s="224"/>
      <c r="K39" s="224"/>
      <c r="L39" s="52" t="s">
        <v>74</v>
      </c>
      <c r="M39" s="53" t="str">
        <f>VLOOKUP(I39,WCCode,3,FALSE)</f>
        <v>(Auto Fill)</v>
      </c>
      <c r="N39" s="61" t="s">
        <v>75</v>
      </c>
      <c r="O39" s="224" t="s">
        <v>5</v>
      </c>
      <c r="P39" s="224"/>
      <c r="Q39" s="16"/>
      <c r="R39" s="16"/>
      <c r="S39" s="16"/>
      <c r="T39" s="16"/>
      <c r="U39" s="16"/>
      <c r="V39" s="16"/>
      <c r="W39" s="16"/>
      <c r="X39" s="16"/>
      <c r="Y39" s="16"/>
      <c r="Z39" s="16"/>
      <c r="AA39" s="16"/>
      <c r="AB39" s="16"/>
      <c r="AC39" s="17"/>
    </row>
    <row r="40" spans="1:29" ht="13.5" customHeight="1" x14ac:dyDescent="0.25">
      <c r="A40" s="242" t="s">
        <v>77</v>
      </c>
      <c r="B40" s="242"/>
      <c r="C40" s="242"/>
      <c r="D40" s="242"/>
      <c r="E40" s="46" t="s">
        <v>5</v>
      </c>
      <c r="F40" s="244" t="s">
        <v>78</v>
      </c>
      <c r="G40" s="244"/>
      <c r="H40" s="244"/>
      <c r="I40" s="224" t="s">
        <v>5</v>
      </c>
      <c r="J40" s="224"/>
      <c r="K40" s="224"/>
      <c r="L40" s="52" t="s">
        <v>79</v>
      </c>
      <c r="M40" s="46" t="s">
        <v>5</v>
      </c>
      <c r="N40" s="54" t="s">
        <v>80</v>
      </c>
      <c r="O40" s="234"/>
      <c r="P40" s="234"/>
      <c r="Q40" s="16"/>
      <c r="R40" s="16"/>
      <c r="S40" s="16"/>
      <c r="T40" s="16"/>
      <c r="U40" s="16"/>
      <c r="V40" s="16"/>
      <c r="W40" s="16"/>
      <c r="X40" s="16"/>
      <c r="Y40" s="16"/>
      <c r="Z40" s="16"/>
      <c r="AA40" s="16"/>
      <c r="AB40" s="16"/>
    </row>
    <row r="41" spans="1:29" ht="25.5" customHeight="1" x14ac:dyDescent="0.25">
      <c r="A41" s="242" t="s">
        <v>2670</v>
      </c>
      <c r="B41" s="242"/>
      <c r="C41" s="242"/>
      <c r="D41" s="242"/>
      <c r="E41" s="224"/>
      <c r="F41" s="224"/>
      <c r="G41" s="224"/>
      <c r="H41" s="224"/>
      <c r="I41" s="224"/>
      <c r="J41" s="224"/>
      <c r="K41" s="57" t="s">
        <v>81</v>
      </c>
      <c r="L41" s="130"/>
      <c r="M41" s="103" t="s">
        <v>82</v>
      </c>
      <c r="N41" s="130"/>
      <c r="O41" s="57" t="s">
        <v>83</v>
      </c>
      <c r="P41" s="130"/>
    </row>
    <row r="42" spans="1:29" ht="13.5" customHeight="1" x14ac:dyDescent="0.25">
      <c r="A42" s="246"/>
      <c r="B42" s="246"/>
      <c r="C42" s="246"/>
      <c r="D42" s="245" t="s">
        <v>2668</v>
      </c>
      <c r="E42" s="245"/>
      <c r="F42" s="245"/>
      <c r="G42" s="245"/>
      <c r="H42" s="245"/>
      <c r="I42" s="55"/>
      <c r="J42" s="164"/>
      <c r="K42" s="165"/>
      <c r="L42" s="165"/>
      <c r="M42" s="165"/>
      <c r="N42" s="165"/>
      <c r="O42" s="165"/>
      <c r="P42" s="166"/>
    </row>
    <row r="43" spans="1:29" ht="13.5" customHeight="1" x14ac:dyDescent="0.25">
      <c r="A43" s="233" t="s">
        <v>84</v>
      </c>
      <c r="B43" s="233"/>
      <c r="C43" s="233"/>
      <c r="D43" s="233"/>
      <c r="E43" s="233"/>
      <c r="F43" s="233"/>
      <c r="G43" s="233"/>
      <c r="H43" s="233"/>
      <c r="I43" s="233"/>
      <c r="J43" s="233"/>
      <c r="K43" s="233"/>
      <c r="L43" s="233"/>
      <c r="M43" s="233"/>
      <c r="N43" s="233"/>
      <c r="O43" s="233"/>
      <c r="P43" s="233"/>
      <c r="Q43" s="15"/>
      <c r="R43" s="15"/>
      <c r="S43" s="15"/>
      <c r="T43" s="15"/>
      <c r="U43" s="15"/>
      <c r="V43" s="15"/>
      <c r="W43" s="15"/>
      <c r="X43" s="15"/>
      <c r="Y43" s="15"/>
      <c r="Z43" s="15"/>
      <c r="AA43" s="15"/>
      <c r="AB43" s="15"/>
      <c r="AC43" s="15"/>
    </row>
    <row r="44" spans="1:29" ht="13.5" customHeight="1" thickBot="1" x14ac:dyDescent="0.3">
      <c r="A44" s="225" t="s">
        <v>85</v>
      </c>
      <c r="B44" s="226"/>
      <c r="C44" s="226"/>
      <c r="D44" s="235"/>
      <c r="E44" s="235"/>
      <c r="F44" s="235"/>
      <c r="G44" s="235"/>
      <c r="H44" s="167" t="s">
        <v>18</v>
      </c>
      <c r="I44" s="167"/>
      <c r="J44" s="167"/>
      <c r="K44" s="235"/>
      <c r="L44" s="235"/>
      <c r="M44" s="235"/>
      <c r="N44" s="198" t="s">
        <v>86</v>
      </c>
      <c r="O44" s="198"/>
      <c r="P44" s="22"/>
      <c r="Q44" s="14" t="s">
        <v>76</v>
      </c>
      <c r="S44" s="14"/>
      <c r="T44" s="14"/>
      <c r="U44" s="14"/>
      <c r="W44" s="18"/>
      <c r="X44" s="18"/>
      <c r="Y44" s="18"/>
      <c r="Z44" s="18"/>
      <c r="AA44" s="14" t="s">
        <v>76</v>
      </c>
      <c r="AB44" s="14"/>
      <c r="AC44" s="14"/>
    </row>
    <row r="45" spans="1:29" ht="15.75" customHeight="1" thickTop="1" x14ac:dyDescent="0.25">
      <c r="A45" s="238" t="s">
        <v>87</v>
      </c>
      <c r="B45" s="239"/>
      <c r="C45" s="239"/>
      <c r="D45" s="239"/>
      <c r="E45" s="239"/>
      <c r="F45" s="239"/>
      <c r="G45" s="239"/>
      <c r="H45" s="239"/>
      <c r="I45" s="239"/>
      <c r="J45" s="239"/>
      <c r="K45" s="239"/>
      <c r="L45" s="239"/>
      <c r="M45" s="239"/>
      <c r="N45" s="239"/>
      <c r="O45" s="239"/>
      <c r="P45" s="240"/>
    </row>
    <row r="46" spans="1:29" ht="13.5" customHeight="1" x14ac:dyDescent="0.25">
      <c r="A46" s="237" t="s">
        <v>88</v>
      </c>
      <c r="B46" s="237"/>
      <c r="C46" s="232"/>
      <c r="D46" s="232"/>
      <c r="E46" s="155"/>
      <c r="F46" s="231" t="s">
        <v>89</v>
      </c>
      <c r="G46" s="231"/>
      <c r="H46" s="231"/>
      <c r="I46" s="232"/>
      <c r="J46" s="232"/>
      <c r="K46" s="231" t="s">
        <v>90</v>
      </c>
      <c r="L46" s="231"/>
      <c r="M46" s="231"/>
      <c r="N46" s="232"/>
      <c r="O46" s="232"/>
      <c r="P46" s="59"/>
    </row>
    <row r="47" spans="1:29" x14ac:dyDescent="0.25">
      <c r="A47" s="19"/>
      <c r="B47" s="19"/>
    </row>
    <row r="49" spans="17:17" x14ac:dyDescent="0.25">
      <c r="Q49" s="20"/>
    </row>
  </sheetData>
  <sheetProtection algorithmName="SHA-512" hashValue="Vqq9wtvW33+CHVbc2uHhNjbqeMQ+QIf5pYSZU42KWMnuI+Un+Yuks4GQ4y4Jb/H9rPBMyqZakiZfMX9vSiVgcA==" saltValue="sjlabGD6Wh+XOqd5RCx/Tg==" spinCount="100000" sheet="1" objects="1" scenarios="1"/>
  <protectedRanges>
    <protectedRange sqref="P41" name="Range3"/>
    <protectedRange sqref="N41" name="Range2"/>
    <protectedRange sqref="L41" name="Range1"/>
  </protectedRanges>
  <mergeCells count="114">
    <mergeCell ref="D42:H42"/>
    <mergeCell ref="A42:C42"/>
    <mergeCell ref="E29:K29"/>
    <mergeCell ref="A23:C23"/>
    <mergeCell ref="O5:P5"/>
    <mergeCell ref="I40:K40"/>
    <mergeCell ref="A41:D41"/>
    <mergeCell ref="O19:P19"/>
    <mergeCell ref="A35:P35"/>
    <mergeCell ref="D6:I6"/>
    <mergeCell ref="F8:K8"/>
    <mergeCell ref="A8:E8"/>
    <mergeCell ref="I10:K10"/>
    <mergeCell ref="A12:C12"/>
    <mergeCell ref="A15:E15"/>
    <mergeCell ref="J16:M16"/>
    <mergeCell ref="J17:M17"/>
    <mergeCell ref="J18:M18"/>
    <mergeCell ref="A26:C26"/>
    <mergeCell ref="J26:P26"/>
    <mergeCell ref="A24:C25"/>
    <mergeCell ref="A32:D34"/>
    <mergeCell ref="L29:P29"/>
    <mergeCell ref="E27:P28"/>
    <mergeCell ref="F46:H46"/>
    <mergeCell ref="A14:C14"/>
    <mergeCell ref="N46:O46"/>
    <mergeCell ref="O20:P20"/>
    <mergeCell ref="A43:P43"/>
    <mergeCell ref="I46:J46"/>
    <mergeCell ref="K46:M46"/>
    <mergeCell ref="O40:P40"/>
    <mergeCell ref="K44:M44"/>
    <mergeCell ref="J14:K14"/>
    <mergeCell ref="D14:H14"/>
    <mergeCell ref="A46:B46"/>
    <mergeCell ref="A45:P45"/>
    <mergeCell ref="I39:K39"/>
    <mergeCell ref="O39:P39"/>
    <mergeCell ref="B17:C17"/>
    <mergeCell ref="B19:C19"/>
    <mergeCell ref="J19:M19"/>
    <mergeCell ref="C46:E46"/>
    <mergeCell ref="D44:G44"/>
    <mergeCell ref="E41:J41"/>
    <mergeCell ref="A40:D40"/>
    <mergeCell ref="F39:H39"/>
    <mergeCell ref="F40:H40"/>
    <mergeCell ref="N44:O44"/>
    <mergeCell ref="E30:K31"/>
    <mergeCell ref="N1:O1"/>
    <mergeCell ref="N2:O2"/>
    <mergeCell ref="N3:O3"/>
    <mergeCell ref="K1:M3"/>
    <mergeCell ref="A1:J1"/>
    <mergeCell ref="A2:J2"/>
    <mergeCell ref="A3:J3"/>
    <mergeCell ref="N14:P14"/>
    <mergeCell ref="N15:P15"/>
    <mergeCell ref="O6:P6"/>
    <mergeCell ref="J6:M6"/>
    <mergeCell ref="O8:P8"/>
    <mergeCell ref="D12:K12"/>
    <mergeCell ref="F15:I15"/>
    <mergeCell ref="A11:C11"/>
    <mergeCell ref="D11:H11"/>
    <mergeCell ref="O7:P7"/>
    <mergeCell ref="A44:C44"/>
    <mergeCell ref="H17:I17"/>
    <mergeCell ref="A4:P4"/>
    <mergeCell ref="A9:I9"/>
    <mergeCell ref="J11:K11"/>
    <mergeCell ref="D5:K5"/>
    <mergeCell ref="A5:C5"/>
    <mergeCell ref="A6:C6"/>
    <mergeCell ref="J42:P42"/>
    <mergeCell ref="H44:J44"/>
    <mergeCell ref="L8:M8"/>
    <mergeCell ref="K9:N9"/>
    <mergeCell ref="L14:M14"/>
    <mergeCell ref="D7:F7"/>
    <mergeCell ref="K7:L7"/>
    <mergeCell ref="H7:J7"/>
    <mergeCell ref="E38:I38"/>
    <mergeCell ref="E33:P34"/>
    <mergeCell ref="A36:P36"/>
    <mergeCell ref="E37:I37"/>
    <mergeCell ref="A37:D37"/>
    <mergeCell ref="A38:D38"/>
    <mergeCell ref="A39:D39"/>
    <mergeCell ref="J37:P38"/>
    <mergeCell ref="E32:P32"/>
    <mergeCell ref="M25:N25"/>
    <mergeCell ref="A13:C13"/>
    <mergeCell ref="D13:K13"/>
    <mergeCell ref="O17:P17"/>
    <mergeCell ref="O16:P16"/>
    <mergeCell ref="J15:M15"/>
    <mergeCell ref="A7:B7"/>
    <mergeCell ref="B16:C16"/>
    <mergeCell ref="A21:C22"/>
    <mergeCell ref="J22:N22"/>
    <mergeCell ref="B10:G10"/>
    <mergeCell ref="J20:M20"/>
    <mergeCell ref="A29:D31"/>
    <mergeCell ref="A27:D28"/>
    <mergeCell ref="J23:N23"/>
    <mergeCell ref="O18:P18"/>
    <mergeCell ref="B20:C20"/>
    <mergeCell ref="B18:C18"/>
    <mergeCell ref="L30:P31"/>
    <mergeCell ref="D23:I23"/>
    <mergeCell ref="O25:P25"/>
    <mergeCell ref="M24:N24"/>
  </mergeCells>
  <phoneticPr fontId="0" type="noConversion"/>
  <conditionalFormatting sqref="C7">
    <cfRule type="containsText" dxfId="5" priority="6" stopIfTrue="1" operator="containsText" text="DRUG">
      <formula>NOT(ISERROR(SEARCH("DRUG",C7)))</formula>
    </cfRule>
  </conditionalFormatting>
  <conditionalFormatting sqref="G7">
    <cfRule type="containsText" dxfId="4" priority="5" stopIfTrue="1" operator="containsText" text="DRUG">
      <formula>NOT(ISERROR(SEARCH("DRUG",G7)))</formula>
    </cfRule>
  </conditionalFormatting>
  <conditionalFormatting sqref="M5 P9">
    <cfRule type="containsText" dxfId="3" priority="7" stopIfTrue="1" operator="containsText" text="DRUG">
      <formula>NOT(ISERROR(SEARCH("DRUG",M5)))</formula>
    </cfRule>
  </conditionalFormatting>
  <conditionalFormatting sqref="O8">
    <cfRule type="containsText" dxfId="2" priority="4" stopIfTrue="1" operator="containsText" text="DRUG">
      <formula>NOT(ISERROR(SEARCH("DRUG",O8)))</formula>
    </cfRule>
  </conditionalFormatting>
  <dataValidations count="11">
    <dataValidation type="list" allowBlank="1" showInputMessage="1" showErrorMessage="1" promptTitle="Select One" sqref="I39:K39" xr:uid="{12BE9E7D-4286-41CA-8AD4-667163B2E9E3}">
      <formula1>WorkCycle1</formula1>
    </dataValidation>
    <dataValidation allowBlank="1" showErrorMessage="1" sqref="P44 E37:I38 J37" xr:uid="{B679EBE9-7ACE-4C6F-BB13-80E5CA805169}"/>
    <dataValidation type="list" allowBlank="1" showInputMessage="1" showErrorMessage="1" sqref="O39" xr:uid="{93DD16C7-0CDA-4591-9FFA-D5E0CDB6666B}">
      <formula1>OvertimeProfile</formula1>
    </dataValidation>
    <dataValidation type="list" allowBlank="1" showInputMessage="1" showErrorMessage="1" sqref="I40" xr:uid="{AFEBC7AD-7373-4961-9C49-FCE1F95A0C9C}">
      <formula1>HiringStatus</formula1>
    </dataValidation>
    <dataValidation type="list" allowBlank="1" showInputMessage="1" showErrorMessage="1" sqref="E39" xr:uid="{DB8B893D-EFC3-4741-BCD0-8AD6C1516C44}">
      <formula1>WkShift</formula1>
    </dataValidation>
    <dataValidation type="list" allowBlank="1" showInputMessage="1" showErrorMessage="1" sqref="E40" xr:uid="{E3F172A2-BECB-4EDC-86F5-507BEC7E903D}">
      <formula1>MgrSup</formula1>
    </dataValidation>
    <dataValidation type="list" allowBlank="1" showInputMessage="1" showErrorMessage="1" sqref="F8:K8" xr:uid="{FB446004-27A5-4394-865E-76BE2ED78F1F}">
      <formula1>ClassTtl</formula1>
    </dataValidation>
    <dataValidation allowBlank="1" showInputMessage="1" showErrorMessage="1" promptTitle="(Auto Fill)" sqref="M5" xr:uid="{A74995B0-38DF-4AF6-8022-DBCC5745E188}"/>
    <dataValidation type="list" allowBlank="1" showInputMessage="1" showErrorMessage="1" sqref="N14" xr:uid="{5FEBC585-5E63-4D21-9E4B-07DE1FF4EF89}">
      <formula1>VacReason</formula1>
    </dataValidation>
    <dataValidation type="list" showInputMessage="1" showErrorMessage="1" sqref="D12:K13" xr:uid="{ED5F0E11-995C-434D-B479-6E50074A29A3}">
      <formula1>City</formula1>
    </dataValidation>
    <dataValidation type="list" allowBlank="1" showInputMessage="1" showErrorMessage="1" sqref="M39" xr:uid="{1ADCB315-EC93-4094-B956-5660640042BE}">
      <formula1>WorkCycleCode</formula1>
    </dataValidation>
  </dataValidations>
  <hyperlinks>
    <hyperlink ref="E25" r:id="rId1" xr:uid="{A0FA0731-DF3C-478A-83CA-C7C0DA3C3F80}"/>
    <hyperlink ref="F39:H39" r:id="rId2" display="Work Cycle:   " xr:uid="{BF0C91C2-C82A-49FE-B2B4-C7B823ECC323}"/>
    <hyperlink ref="N39" r:id="rId3" xr:uid="{2C1B64B0-95DA-458B-AEFA-EF713B925F8A}"/>
  </hyperlinks>
  <pageMargins left="0.3" right="0.33" top="0.23" bottom="0.1" header="0.22" footer="0.12"/>
  <pageSetup scale="61" orientation="portrait" cellComments="asDisplayed" r:id="rId4"/>
  <headerFooter scaleWithDoc="0"/>
  <drawing r:id="rId5"/>
  <legacyDrawing r:id="rId6"/>
  <mc:AlternateContent xmlns:mc="http://schemas.openxmlformats.org/markup-compatibility/2006">
    <mc:Choice Requires="x14">
      <controls>
        <mc:AlternateContent xmlns:mc="http://schemas.openxmlformats.org/markup-compatibility/2006">
          <mc:Choice Requires="x14">
            <control shapeId="1029" r:id="rId7" name="Check Box 5">
              <controlPr locked="0" defaultSize="0" autoFill="0" autoLine="0" autoPict="0">
                <anchor moveWithCells="1">
                  <from>
                    <xdr:col>2</xdr:col>
                    <xdr:colOff>533400</xdr:colOff>
                    <xdr:row>14</xdr:row>
                    <xdr:rowOff>152400</xdr:rowOff>
                  </from>
                  <to>
                    <xdr:col>4</xdr:col>
                    <xdr:colOff>784860</xdr:colOff>
                    <xdr:row>16</xdr:row>
                    <xdr:rowOff>0</xdr:rowOff>
                  </to>
                </anchor>
              </controlPr>
            </control>
          </mc:Choice>
        </mc:AlternateContent>
        <mc:AlternateContent xmlns:mc="http://schemas.openxmlformats.org/markup-compatibility/2006">
          <mc:Choice Requires="x14">
            <control shapeId="1089" r:id="rId8" name="Check Box 65">
              <controlPr locked="0" defaultSize="0" autoFill="0" autoLine="0" autoPict="0">
                <anchor moveWithCells="1">
                  <from>
                    <xdr:col>2</xdr:col>
                    <xdr:colOff>533400</xdr:colOff>
                    <xdr:row>16</xdr:row>
                    <xdr:rowOff>0</xdr:rowOff>
                  </from>
                  <to>
                    <xdr:col>4</xdr:col>
                    <xdr:colOff>1005840</xdr:colOff>
                    <xdr:row>16</xdr:row>
                    <xdr:rowOff>167640</xdr:rowOff>
                  </to>
                </anchor>
              </controlPr>
            </control>
          </mc:Choice>
        </mc:AlternateContent>
        <mc:AlternateContent xmlns:mc="http://schemas.openxmlformats.org/markup-compatibility/2006">
          <mc:Choice Requires="x14">
            <control shapeId="1117" r:id="rId9" name="Check Box 93">
              <controlPr defaultSize="0" autoFill="0" autoLine="0" autoPict="0">
                <anchor moveWithCells="1">
                  <from>
                    <xdr:col>6</xdr:col>
                    <xdr:colOff>716280</xdr:colOff>
                    <xdr:row>8</xdr:row>
                    <xdr:rowOff>152400</xdr:rowOff>
                  </from>
                  <to>
                    <xdr:col>10</xdr:col>
                    <xdr:colOff>99060</xdr:colOff>
                    <xdr:row>10</xdr:row>
                    <xdr:rowOff>0</xdr:rowOff>
                  </to>
                </anchor>
              </controlPr>
            </control>
          </mc:Choice>
        </mc:AlternateContent>
        <mc:AlternateContent xmlns:mc="http://schemas.openxmlformats.org/markup-compatibility/2006">
          <mc:Choice Requires="x14">
            <control shapeId="1128" r:id="rId10" name="Check Box 104">
              <controlPr locked="0" defaultSize="0" autoFill="0" autoLine="0" autoPict="0">
                <anchor moveWithCells="1">
                  <from>
                    <xdr:col>2</xdr:col>
                    <xdr:colOff>541020</xdr:colOff>
                    <xdr:row>16</xdr:row>
                    <xdr:rowOff>152400</xdr:rowOff>
                  </from>
                  <to>
                    <xdr:col>4</xdr:col>
                    <xdr:colOff>533400</xdr:colOff>
                    <xdr:row>18</xdr:row>
                    <xdr:rowOff>53340</xdr:rowOff>
                  </to>
                </anchor>
              </controlPr>
            </control>
          </mc:Choice>
        </mc:AlternateContent>
        <mc:AlternateContent xmlns:mc="http://schemas.openxmlformats.org/markup-compatibility/2006">
          <mc:Choice Requires="x14">
            <control shapeId="1129" r:id="rId11" name="Check Box 105">
              <controlPr locked="0" defaultSize="0" autoFill="0" autoLine="0" autoPict="0">
                <anchor moveWithCells="1">
                  <from>
                    <xdr:col>4</xdr:col>
                    <xdr:colOff>1173480</xdr:colOff>
                    <xdr:row>17</xdr:row>
                    <xdr:rowOff>175260</xdr:rowOff>
                  </from>
                  <to>
                    <xdr:col>6</xdr:col>
                    <xdr:colOff>518160</xdr:colOff>
                    <xdr:row>19</xdr:row>
                    <xdr:rowOff>22860</xdr:rowOff>
                  </to>
                </anchor>
              </controlPr>
            </control>
          </mc:Choice>
        </mc:AlternateContent>
        <mc:AlternateContent xmlns:mc="http://schemas.openxmlformats.org/markup-compatibility/2006">
          <mc:Choice Requires="x14">
            <control shapeId="1131" r:id="rId12" name="Check Box 107">
              <controlPr locked="0" defaultSize="0" autoFill="0" autoLine="0" autoPict="0">
                <anchor moveWithCells="1">
                  <from>
                    <xdr:col>2</xdr:col>
                    <xdr:colOff>541020</xdr:colOff>
                    <xdr:row>18</xdr:row>
                    <xdr:rowOff>0</xdr:rowOff>
                  </from>
                  <to>
                    <xdr:col>4</xdr:col>
                    <xdr:colOff>701040</xdr:colOff>
                    <xdr:row>19</xdr:row>
                    <xdr:rowOff>53340</xdr:rowOff>
                  </to>
                </anchor>
              </controlPr>
            </control>
          </mc:Choice>
        </mc:AlternateContent>
        <mc:AlternateContent xmlns:mc="http://schemas.openxmlformats.org/markup-compatibility/2006">
          <mc:Choice Requires="x14">
            <control shapeId="1132" r:id="rId13" name="Check Box 108">
              <controlPr locked="0" defaultSize="0" autoFill="0" autoLine="0" autoPict="0">
                <anchor moveWithCells="1">
                  <from>
                    <xdr:col>2</xdr:col>
                    <xdr:colOff>556260</xdr:colOff>
                    <xdr:row>20</xdr:row>
                    <xdr:rowOff>0</xdr:rowOff>
                  </from>
                  <to>
                    <xdr:col>4</xdr:col>
                    <xdr:colOff>320040</xdr:colOff>
                    <xdr:row>21</xdr:row>
                    <xdr:rowOff>15240</xdr:rowOff>
                  </to>
                </anchor>
              </controlPr>
            </control>
          </mc:Choice>
        </mc:AlternateContent>
        <mc:AlternateContent xmlns:mc="http://schemas.openxmlformats.org/markup-compatibility/2006">
          <mc:Choice Requires="x14">
            <control shapeId="1133" r:id="rId14" name="Check Box 109">
              <controlPr locked="0" defaultSize="0" autoFill="0" autoLine="0" autoPict="0">
                <anchor moveWithCells="1">
                  <from>
                    <xdr:col>4</xdr:col>
                    <xdr:colOff>1150620</xdr:colOff>
                    <xdr:row>20</xdr:row>
                    <xdr:rowOff>7620</xdr:rowOff>
                  </from>
                  <to>
                    <xdr:col>6</xdr:col>
                    <xdr:colOff>594360</xdr:colOff>
                    <xdr:row>21</xdr:row>
                    <xdr:rowOff>22860</xdr:rowOff>
                  </to>
                </anchor>
              </controlPr>
            </control>
          </mc:Choice>
        </mc:AlternateContent>
        <mc:AlternateContent xmlns:mc="http://schemas.openxmlformats.org/markup-compatibility/2006">
          <mc:Choice Requires="x14">
            <control shapeId="1164" r:id="rId15" name="Check Box 140">
              <controlPr locked="0" defaultSize="0" autoFill="0" autoLine="0" autoPict="0">
                <anchor moveWithCells="1">
                  <from>
                    <xdr:col>2</xdr:col>
                    <xdr:colOff>487680</xdr:colOff>
                    <xdr:row>23</xdr:row>
                    <xdr:rowOff>0</xdr:rowOff>
                  </from>
                  <to>
                    <xdr:col>4</xdr:col>
                    <xdr:colOff>853440</xdr:colOff>
                    <xdr:row>23</xdr:row>
                    <xdr:rowOff>403860</xdr:rowOff>
                  </to>
                </anchor>
              </controlPr>
            </control>
          </mc:Choice>
        </mc:AlternateContent>
        <mc:AlternateContent xmlns:mc="http://schemas.openxmlformats.org/markup-compatibility/2006">
          <mc:Choice Requires="x14">
            <control shapeId="1165" r:id="rId16" name="Check Box 141">
              <controlPr locked="0" defaultSize="0" autoFill="0" autoLine="0" autoPict="0">
                <anchor moveWithCells="1">
                  <from>
                    <xdr:col>4</xdr:col>
                    <xdr:colOff>1150620</xdr:colOff>
                    <xdr:row>23</xdr:row>
                    <xdr:rowOff>22860</xdr:rowOff>
                  </from>
                  <to>
                    <xdr:col>6</xdr:col>
                    <xdr:colOff>594360</xdr:colOff>
                    <xdr:row>23</xdr:row>
                    <xdr:rowOff>365760</xdr:rowOff>
                  </to>
                </anchor>
              </controlPr>
            </control>
          </mc:Choice>
        </mc:AlternateContent>
        <mc:AlternateContent xmlns:mc="http://schemas.openxmlformats.org/markup-compatibility/2006">
          <mc:Choice Requires="x14">
            <control shapeId="1168" r:id="rId17" name="Check Box 144">
              <controlPr locked="0" defaultSize="0" autoFill="0" autoLine="0" autoPict="0">
                <anchor moveWithCells="1">
                  <from>
                    <xdr:col>2</xdr:col>
                    <xdr:colOff>487680</xdr:colOff>
                    <xdr:row>23</xdr:row>
                    <xdr:rowOff>403860</xdr:rowOff>
                  </from>
                  <to>
                    <xdr:col>4</xdr:col>
                    <xdr:colOff>22860</xdr:colOff>
                    <xdr:row>24</xdr:row>
                    <xdr:rowOff>266700</xdr:rowOff>
                  </to>
                </anchor>
              </controlPr>
            </control>
          </mc:Choice>
        </mc:AlternateContent>
        <mc:AlternateContent xmlns:mc="http://schemas.openxmlformats.org/markup-compatibility/2006">
          <mc:Choice Requires="x14">
            <control shapeId="1175" r:id="rId18" name="Check Box 151">
              <controlPr defaultSize="0" autoFill="0" autoLine="0" autoPict="0">
                <anchor moveWithCells="1">
                  <from>
                    <xdr:col>0</xdr:col>
                    <xdr:colOff>30480</xdr:colOff>
                    <xdr:row>8</xdr:row>
                    <xdr:rowOff>121920</xdr:rowOff>
                  </from>
                  <to>
                    <xdr:col>4</xdr:col>
                    <xdr:colOff>365760</xdr:colOff>
                    <xdr:row>10</xdr:row>
                    <xdr:rowOff>53340</xdr:rowOff>
                  </to>
                </anchor>
              </controlPr>
            </control>
          </mc:Choice>
        </mc:AlternateContent>
        <mc:AlternateContent xmlns:mc="http://schemas.openxmlformats.org/markup-compatibility/2006">
          <mc:Choice Requires="x14">
            <control shapeId="1178" r:id="rId19" name="Check Box 154">
              <controlPr locked="0" defaultSize="0" autoFill="0" autoLine="0" autoPict="0" altText="Nights/Weekends/Holidays/_x000a_Flexible/Rotating">
                <anchor moveWithCells="1">
                  <from>
                    <xdr:col>6</xdr:col>
                    <xdr:colOff>678180</xdr:colOff>
                    <xdr:row>23</xdr:row>
                    <xdr:rowOff>22860</xdr:rowOff>
                  </from>
                  <to>
                    <xdr:col>8</xdr:col>
                    <xdr:colOff>784860</xdr:colOff>
                    <xdr:row>23</xdr:row>
                    <xdr:rowOff>327660</xdr:rowOff>
                  </to>
                </anchor>
              </controlPr>
            </control>
          </mc:Choice>
        </mc:AlternateContent>
        <mc:AlternateContent xmlns:mc="http://schemas.openxmlformats.org/markup-compatibility/2006">
          <mc:Choice Requires="x14">
            <control shapeId="1181" r:id="rId20" name="Check Box 157">
              <controlPr locked="0" defaultSize="0" autoFill="0" autoLine="0" autoPict="0">
                <anchor moveWithCells="1">
                  <from>
                    <xdr:col>9</xdr:col>
                    <xdr:colOff>83820</xdr:colOff>
                    <xdr:row>23</xdr:row>
                    <xdr:rowOff>7620</xdr:rowOff>
                  </from>
                  <to>
                    <xdr:col>11</xdr:col>
                    <xdr:colOff>60960</xdr:colOff>
                    <xdr:row>23</xdr:row>
                    <xdr:rowOff>289560</xdr:rowOff>
                  </to>
                </anchor>
              </controlPr>
            </control>
          </mc:Choice>
        </mc:AlternateContent>
        <mc:AlternateContent xmlns:mc="http://schemas.openxmlformats.org/markup-compatibility/2006">
          <mc:Choice Requires="x14">
            <control shapeId="1166" r:id="rId21" name="Check Box 142">
              <controlPr locked="0" defaultSize="0" autoFill="0" autoLine="0" autoPict="0">
                <anchor moveWithCells="1">
                  <from>
                    <xdr:col>4</xdr:col>
                    <xdr:colOff>1188720</xdr:colOff>
                    <xdr:row>24</xdr:row>
                    <xdr:rowOff>45720</xdr:rowOff>
                  </from>
                  <to>
                    <xdr:col>6</xdr:col>
                    <xdr:colOff>632460</xdr:colOff>
                    <xdr:row>24</xdr:row>
                    <xdr:rowOff>320040</xdr:rowOff>
                  </to>
                </anchor>
              </controlPr>
            </control>
          </mc:Choice>
        </mc:AlternateContent>
        <mc:AlternateContent xmlns:mc="http://schemas.openxmlformats.org/markup-compatibility/2006">
          <mc:Choice Requires="x14">
            <control shapeId="1244" r:id="rId22" name="Check Box 220">
              <controlPr locked="0" defaultSize="0" autoFill="0" autoLine="0" autoPict="0" altText="Nights/Weekends/Holidays/_x000a_Flexible/Rotating">
                <anchor moveWithCells="1">
                  <from>
                    <xdr:col>6</xdr:col>
                    <xdr:colOff>685800</xdr:colOff>
                    <xdr:row>23</xdr:row>
                    <xdr:rowOff>373380</xdr:rowOff>
                  </from>
                  <to>
                    <xdr:col>8</xdr:col>
                    <xdr:colOff>853440</xdr:colOff>
                    <xdr:row>24</xdr:row>
                    <xdr:rowOff>289560</xdr:rowOff>
                  </to>
                </anchor>
              </controlPr>
            </control>
          </mc:Choice>
        </mc:AlternateContent>
        <mc:AlternateContent xmlns:mc="http://schemas.openxmlformats.org/markup-compatibility/2006">
          <mc:Choice Requires="x14">
            <control shapeId="1249" r:id="rId23" name="Check Box 225">
              <controlPr locked="0" defaultSize="0" autoFill="0" autoLine="0" autoPict="0">
                <anchor moveWithCells="1">
                  <from>
                    <xdr:col>2</xdr:col>
                    <xdr:colOff>541020</xdr:colOff>
                    <xdr:row>21</xdr:row>
                    <xdr:rowOff>7620</xdr:rowOff>
                  </from>
                  <to>
                    <xdr:col>4</xdr:col>
                    <xdr:colOff>662940</xdr:colOff>
                    <xdr:row>22</xdr:row>
                    <xdr:rowOff>0</xdr:rowOff>
                  </to>
                </anchor>
              </controlPr>
            </control>
          </mc:Choice>
        </mc:AlternateContent>
        <mc:AlternateContent xmlns:mc="http://schemas.openxmlformats.org/markup-compatibility/2006">
          <mc:Choice Requires="x14">
            <control shapeId="1250" r:id="rId24" name="Check Box 226">
              <controlPr locked="0" defaultSize="0" autoFill="0" autoLine="0" autoPict="0">
                <anchor moveWithCells="1">
                  <from>
                    <xdr:col>4</xdr:col>
                    <xdr:colOff>1150620</xdr:colOff>
                    <xdr:row>20</xdr:row>
                    <xdr:rowOff>160020</xdr:rowOff>
                  </from>
                  <to>
                    <xdr:col>6</xdr:col>
                    <xdr:colOff>647700</xdr:colOff>
                    <xdr:row>22</xdr:row>
                    <xdr:rowOff>22860</xdr:rowOff>
                  </to>
                </anchor>
              </controlPr>
            </control>
          </mc:Choice>
        </mc:AlternateContent>
        <mc:AlternateContent xmlns:mc="http://schemas.openxmlformats.org/markup-compatibility/2006">
          <mc:Choice Requires="x14">
            <control shapeId="1263" r:id="rId25" name="Check Box 239">
              <controlPr locked="0" defaultSize="0" autoFill="0" autoLine="0" autoPict="0">
                <anchor moveWithCells="1">
                  <from>
                    <xdr:col>6</xdr:col>
                    <xdr:colOff>609600</xdr:colOff>
                    <xdr:row>16</xdr:row>
                    <xdr:rowOff>152400</xdr:rowOff>
                  </from>
                  <to>
                    <xdr:col>8</xdr:col>
                    <xdr:colOff>213360</xdr:colOff>
                    <xdr:row>18</xdr:row>
                    <xdr:rowOff>22860</xdr:rowOff>
                  </to>
                </anchor>
              </controlPr>
            </control>
          </mc:Choice>
        </mc:AlternateContent>
        <mc:AlternateContent xmlns:mc="http://schemas.openxmlformats.org/markup-compatibility/2006">
          <mc:Choice Requires="x14">
            <control shapeId="1264" r:id="rId26" name="Check Box 240">
              <controlPr locked="0" defaultSize="0" autoFill="0" autoLine="0" autoPict="0">
                <anchor moveWithCells="1">
                  <from>
                    <xdr:col>6</xdr:col>
                    <xdr:colOff>609600</xdr:colOff>
                    <xdr:row>18</xdr:row>
                    <xdr:rowOff>0</xdr:rowOff>
                  </from>
                  <to>
                    <xdr:col>8</xdr:col>
                    <xdr:colOff>213360</xdr:colOff>
                    <xdr:row>19</xdr:row>
                    <xdr:rowOff>38100</xdr:rowOff>
                  </to>
                </anchor>
              </controlPr>
            </control>
          </mc:Choice>
        </mc:AlternateContent>
        <mc:AlternateContent xmlns:mc="http://schemas.openxmlformats.org/markup-compatibility/2006">
          <mc:Choice Requires="x14">
            <control shapeId="1268" r:id="rId27" name="Check Box 244">
              <controlPr locked="0" defaultSize="0" autoFill="0" autoLine="0" autoPict="0">
                <anchor moveWithCells="1">
                  <from>
                    <xdr:col>9</xdr:col>
                    <xdr:colOff>83820</xdr:colOff>
                    <xdr:row>23</xdr:row>
                    <xdr:rowOff>419100</xdr:rowOff>
                  </from>
                  <to>
                    <xdr:col>10</xdr:col>
                    <xdr:colOff>556260</xdr:colOff>
                    <xdr:row>24</xdr:row>
                    <xdr:rowOff>251460</xdr:rowOff>
                  </to>
                </anchor>
              </controlPr>
            </control>
          </mc:Choice>
        </mc:AlternateContent>
        <mc:AlternateContent xmlns:mc="http://schemas.openxmlformats.org/markup-compatibility/2006">
          <mc:Choice Requires="x14">
            <control shapeId="1346" r:id="rId28" name="Check Box 322">
              <controlPr locked="0" defaultSize="0" autoFill="0" autoLine="0" autoPict="0">
                <anchor moveWithCells="1">
                  <from>
                    <xdr:col>6</xdr:col>
                    <xdr:colOff>716280</xdr:colOff>
                    <xdr:row>7</xdr:row>
                    <xdr:rowOff>160020</xdr:rowOff>
                  </from>
                  <to>
                    <xdr:col>8</xdr:col>
                    <xdr:colOff>266700</xdr:colOff>
                    <xdr:row>9</xdr:row>
                    <xdr:rowOff>22860</xdr:rowOff>
                  </to>
                </anchor>
              </controlPr>
            </control>
          </mc:Choice>
        </mc:AlternateContent>
        <mc:AlternateContent xmlns:mc="http://schemas.openxmlformats.org/markup-compatibility/2006">
          <mc:Choice Requires="x14">
            <control shapeId="1357" r:id="rId29" name="Check Box 333">
              <controlPr locked="0" defaultSize="0" autoFill="0" autoLine="0" autoPict="0">
                <anchor moveWithCells="1">
                  <from>
                    <xdr:col>2</xdr:col>
                    <xdr:colOff>541020</xdr:colOff>
                    <xdr:row>18</xdr:row>
                    <xdr:rowOff>152400</xdr:rowOff>
                  </from>
                  <to>
                    <xdr:col>4</xdr:col>
                    <xdr:colOff>701040</xdr:colOff>
                    <xdr:row>20</xdr:row>
                    <xdr:rowOff>22860</xdr:rowOff>
                  </to>
                </anchor>
              </controlPr>
            </control>
          </mc:Choice>
        </mc:AlternateContent>
        <mc:AlternateContent xmlns:mc="http://schemas.openxmlformats.org/markup-compatibility/2006">
          <mc:Choice Requires="x14">
            <control shapeId="1365" r:id="rId30" name="Check Box 341">
              <controlPr locked="0" defaultSize="0" autoFill="0" autoLine="0" autoPict="0">
                <anchor moveWithCells="1">
                  <from>
                    <xdr:col>4</xdr:col>
                    <xdr:colOff>1173480</xdr:colOff>
                    <xdr:row>17</xdr:row>
                    <xdr:rowOff>7620</xdr:rowOff>
                  </from>
                  <to>
                    <xdr:col>6</xdr:col>
                    <xdr:colOff>556260</xdr:colOff>
                    <xdr:row>18</xdr:row>
                    <xdr:rowOff>22860</xdr:rowOff>
                  </to>
                </anchor>
              </controlPr>
            </control>
          </mc:Choice>
        </mc:AlternateContent>
        <mc:AlternateContent xmlns:mc="http://schemas.openxmlformats.org/markup-compatibility/2006">
          <mc:Choice Requires="x14">
            <control shapeId="1366" r:id="rId31" name="Check Box 342">
              <controlPr locked="0" defaultSize="0" autoFill="0" autoLine="0" autoPict="0">
                <anchor moveWithCells="1">
                  <from>
                    <xdr:col>4</xdr:col>
                    <xdr:colOff>1173480</xdr:colOff>
                    <xdr:row>16</xdr:row>
                    <xdr:rowOff>0</xdr:rowOff>
                  </from>
                  <to>
                    <xdr:col>6</xdr:col>
                    <xdr:colOff>594360</xdr:colOff>
                    <xdr:row>17</xdr:row>
                    <xdr:rowOff>22860</xdr:rowOff>
                  </to>
                </anchor>
              </controlPr>
            </control>
          </mc:Choice>
        </mc:AlternateContent>
        <mc:AlternateContent xmlns:mc="http://schemas.openxmlformats.org/markup-compatibility/2006">
          <mc:Choice Requires="x14">
            <control shapeId="1367" r:id="rId32" name="Check Box 343">
              <controlPr locked="0" defaultSize="0" autoFill="0" autoLine="0" autoPict="0">
                <anchor moveWithCells="1">
                  <from>
                    <xdr:col>4</xdr:col>
                    <xdr:colOff>1165860</xdr:colOff>
                    <xdr:row>15</xdr:row>
                    <xdr:rowOff>7620</xdr:rowOff>
                  </from>
                  <to>
                    <xdr:col>6</xdr:col>
                    <xdr:colOff>167640</xdr:colOff>
                    <xdr:row>16</xdr:row>
                    <xdr:rowOff>22860</xdr:rowOff>
                  </to>
                </anchor>
              </controlPr>
            </control>
          </mc:Choice>
        </mc:AlternateContent>
        <mc:AlternateContent xmlns:mc="http://schemas.openxmlformats.org/markup-compatibility/2006">
          <mc:Choice Requires="x14">
            <control shapeId="1368" r:id="rId33" name="Check Box 344">
              <controlPr locked="0" defaultSize="0" autoFill="0" autoLine="0" autoPict="0">
                <anchor moveWithCells="1">
                  <from>
                    <xdr:col>0</xdr:col>
                    <xdr:colOff>45720</xdr:colOff>
                    <xdr:row>14</xdr:row>
                    <xdr:rowOff>152400</xdr:rowOff>
                  </from>
                  <to>
                    <xdr:col>2</xdr:col>
                    <xdr:colOff>205740</xdr:colOff>
                    <xdr:row>15</xdr:row>
                    <xdr:rowOff>167640</xdr:rowOff>
                  </to>
                </anchor>
              </controlPr>
            </control>
          </mc:Choice>
        </mc:AlternateContent>
        <mc:AlternateContent xmlns:mc="http://schemas.openxmlformats.org/markup-compatibility/2006">
          <mc:Choice Requires="x14">
            <control shapeId="1369" r:id="rId34" name="Check Box 345">
              <controlPr locked="0" defaultSize="0" autoFill="0" autoLine="0" autoPict="0">
                <anchor moveWithCells="1">
                  <from>
                    <xdr:col>0</xdr:col>
                    <xdr:colOff>45720</xdr:colOff>
                    <xdr:row>15</xdr:row>
                    <xdr:rowOff>160020</xdr:rowOff>
                  </from>
                  <to>
                    <xdr:col>2</xdr:col>
                    <xdr:colOff>396240</xdr:colOff>
                    <xdr:row>17</xdr:row>
                    <xdr:rowOff>15240</xdr:rowOff>
                  </to>
                </anchor>
              </controlPr>
            </control>
          </mc:Choice>
        </mc:AlternateContent>
        <mc:AlternateContent xmlns:mc="http://schemas.openxmlformats.org/markup-compatibility/2006">
          <mc:Choice Requires="x14">
            <control shapeId="1370" r:id="rId35" name="Check Box 346">
              <controlPr locked="0" defaultSize="0" autoFill="0" autoLine="0" autoPict="0">
                <anchor moveWithCells="1">
                  <from>
                    <xdr:col>0</xdr:col>
                    <xdr:colOff>45720</xdr:colOff>
                    <xdr:row>17</xdr:row>
                    <xdr:rowOff>0</xdr:rowOff>
                  </from>
                  <to>
                    <xdr:col>2</xdr:col>
                    <xdr:colOff>205740</xdr:colOff>
                    <xdr:row>18</xdr:row>
                    <xdr:rowOff>22860</xdr:rowOff>
                  </to>
                </anchor>
              </controlPr>
            </control>
          </mc:Choice>
        </mc:AlternateContent>
        <mc:AlternateContent xmlns:mc="http://schemas.openxmlformats.org/markup-compatibility/2006">
          <mc:Choice Requires="x14">
            <control shapeId="1371" r:id="rId36" name="Check Box 347">
              <controlPr locked="0" defaultSize="0" autoFill="0" autoLine="0" autoPict="0">
                <anchor moveWithCells="1">
                  <from>
                    <xdr:col>0</xdr:col>
                    <xdr:colOff>45720</xdr:colOff>
                    <xdr:row>18</xdr:row>
                    <xdr:rowOff>0</xdr:rowOff>
                  </from>
                  <to>
                    <xdr:col>2</xdr:col>
                    <xdr:colOff>99060</xdr:colOff>
                    <xdr:row>19</xdr:row>
                    <xdr:rowOff>22860</xdr:rowOff>
                  </to>
                </anchor>
              </controlPr>
            </control>
          </mc:Choice>
        </mc:AlternateContent>
        <mc:AlternateContent xmlns:mc="http://schemas.openxmlformats.org/markup-compatibility/2006">
          <mc:Choice Requires="x14">
            <control shapeId="1380" r:id="rId37" name="Check Box 356">
              <controlPr defaultSize="0" autoFill="0" autoLine="0" autoPict="0">
                <anchor moveWithCells="1">
                  <from>
                    <xdr:col>14</xdr:col>
                    <xdr:colOff>396240</xdr:colOff>
                    <xdr:row>23</xdr:row>
                    <xdr:rowOff>45720</xdr:rowOff>
                  </from>
                  <to>
                    <xdr:col>15</xdr:col>
                    <xdr:colOff>38100</xdr:colOff>
                    <xdr:row>23</xdr:row>
                    <xdr:rowOff>327660</xdr:rowOff>
                  </to>
                </anchor>
              </controlPr>
            </control>
          </mc:Choice>
        </mc:AlternateContent>
        <mc:AlternateContent xmlns:mc="http://schemas.openxmlformats.org/markup-compatibility/2006">
          <mc:Choice Requires="x14">
            <control shapeId="1388" r:id="rId38" name="Check Box 364">
              <controlPr defaultSize="0" autoFill="0" autoLine="0" autoPict="0">
                <anchor moveWithCells="1">
                  <from>
                    <xdr:col>11</xdr:col>
                    <xdr:colOff>365760</xdr:colOff>
                    <xdr:row>24</xdr:row>
                    <xdr:rowOff>76200</xdr:rowOff>
                  </from>
                  <to>
                    <xdr:col>12</xdr:col>
                    <xdr:colOff>38100</xdr:colOff>
                    <xdr:row>24</xdr:row>
                    <xdr:rowOff>304800</xdr:rowOff>
                  </to>
                </anchor>
              </controlPr>
            </control>
          </mc:Choice>
        </mc:AlternateContent>
        <mc:AlternateContent xmlns:mc="http://schemas.openxmlformats.org/markup-compatibility/2006">
          <mc:Choice Requires="x14">
            <control shapeId="1390" r:id="rId39" name="Check Box 366">
              <controlPr defaultSize="0" autoFill="0" autoLine="0" autoPict="0">
                <anchor moveWithCells="1">
                  <from>
                    <xdr:col>11</xdr:col>
                    <xdr:colOff>373380</xdr:colOff>
                    <xdr:row>23</xdr:row>
                    <xdr:rowOff>99060</xdr:rowOff>
                  </from>
                  <to>
                    <xdr:col>12</xdr:col>
                    <xdr:colOff>22860</xdr:colOff>
                    <xdr:row>23</xdr:row>
                    <xdr:rowOff>304800</xdr:rowOff>
                  </to>
                </anchor>
              </controlPr>
            </control>
          </mc:Choice>
        </mc:AlternateContent>
        <mc:AlternateContent xmlns:mc="http://schemas.openxmlformats.org/markup-compatibility/2006">
          <mc:Choice Requires="x14">
            <control shapeId="1393" r:id="rId40" name="Check Box 369">
              <controlPr defaultSize="0" autoFill="0" autoLine="0" autoPict="0">
                <anchor moveWithCells="1">
                  <from>
                    <xdr:col>3</xdr:col>
                    <xdr:colOff>7620</xdr:colOff>
                    <xdr:row>25</xdr:row>
                    <xdr:rowOff>45720</xdr:rowOff>
                  </from>
                  <to>
                    <xdr:col>4</xdr:col>
                    <xdr:colOff>99060</xdr:colOff>
                    <xdr:row>25</xdr:row>
                    <xdr:rowOff>281940</xdr:rowOff>
                  </to>
                </anchor>
              </controlPr>
            </control>
          </mc:Choice>
        </mc:AlternateContent>
        <mc:AlternateContent xmlns:mc="http://schemas.openxmlformats.org/markup-compatibility/2006">
          <mc:Choice Requires="x14">
            <control shapeId="1394" r:id="rId41" name="Check Box 370">
              <controlPr defaultSize="0" autoFill="0" autoLine="0" autoPict="0">
                <anchor moveWithCells="1">
                  <from>
                    <xdr:col>5</xdr:col>
                    <xdr:colOff>0</xdr:colOff>
                    <xdr:row>25</xdr:row>
                    <xdr:rowOff>60960</xdr:rowOff>
                  </from>
                  <to>
                    <xdr:col>6</xdr:col>
                    <xdr:colOff>99060</xdr:colOff>
                    <xdr:row>25</xdr:row>
                    <xdr:rowOff>281940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ErrorMessage="1" xr:uid="{63B83362-1926-4656-9BD4-1DE102653F89}">
          <x14:formula1>
            <xm:f>DropDn!$E$4:$E$564</xm:f>
          </x14:formula1>
          <xm:sqref>O5:P5</xm:sqref>
        </x14:dataValidation>
        <x14:dataValidation type="list" allowBlank="1" showInputMessage="1" showErrorMessage="1" xr:uid="{BE62ADDA-1B39-43C9-A4D7-641D890D5590}">
          <x14:formula1>
            <xm:f>DropDn!$A$4:$A$564</xm:f>
          </x14:formula1>
          <xm:sqref>O6:P6</xm:sqref>
        </x14:dataValidation>
        <x14:dataValidation type="list" allowBlank="1" showErrorMessage="1" xr:uid="{7C20E414-C09E-4588-87BB-AB8F1F09EE9D}">
          <x14:formula1>
            <xm:f>DropDn!$S$37:$S$145</xm:f>
          </x14:formula1>
          <xm:sqref>O7:P7</xm:sqref>
        </x14:dataValidation>
        <x14:dataValidation type="list" allowBlank="1" showInputMessage="1" showErrorMessage="1" xr:uid="{580660B2-F1C2-4951-A42E-C5DE16614E32}">
          <x14:formula1>
            <xm:f>DropDn!$G$46:$G$51</xm:f>
          </x14:formula1>
          <xm:sqref>M40</xm:sqref>
        </x14:dataValidation>
        <x14:dataValidation type="list" allowBlank="1" showInputMessage="1" showErrorMessage="1" xr:uid="{A730A7FE-D9F8-4D6D-A54F-0B74F0C47E9C}">
          <x14:formula1>
            <xm:f>DropDn!$Z$4:$Z$1204</xm:f>
          </x14:formula1>
          <xm:sqref>D5:K5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EFBE4-9D21-4F4A-A1F5-E67817587333}">
  <sheetPr codeName="Sheet2"/>
  <dimension ref="A1:BQ1393"/>
  <sheetViews>
    <sheetView topLeftCell="V1" zoomScaleNormal="100" workbookViewId="0">
      <selection activeCell="AB984" sqref="AB984"/>
    </sheetView>
  </sheetViews>
  <sheetFormatPr defaultRowHeight="13.2" x14ac:dyDescent="0.25"/>
  <cols>
    <col min="1" max="1" width="10" bestFit="1" customWidth="1"/>
    <col min="2" max="2" width="4.33203125" customWidth="1"/>
    <col min="3" max="3" width="38" bestFit="1" customWidth="1"/>
    <col min="4" max="4" width="3.88671875" customWidth="1"/>
    <col min="7" max="7" width="34.6640625" bestFit="1" customWidth="1"/>
    <col min="9" max="9" width="28.109375" bestFit="1" customWidth="1"/>
    <col min="10" max="10" width="6.44140625" customWidth="1"/>
    <col min="11" max="11" width="16.33203125" bestFit="1" customWidth="1"/>
    <col min="12" max="12" width="29.33203125" bestFit="1" customWidth="1"/>
    <col min="13" max="13" width="50.109375" bestFit="1" customWidth="1"/>
    <col min="14" max="14" width="81.77734375" bestFit="1" customWidth="1"/>
    <col min="15" max="16" width="18" customWidth="1"/>
    <col min="17" max="17" width="16" bestFit="1" customWidth="1"/>
    <col min="18" max="18" width="13.6640625" customWidth="1"/>
    <col min="19" max="19" width="56" bestFit="1" customWidth="1"/>
    <col min="20" max="20" width="39.33203125" customWidth="1"/>
    <col min="22" max="22" width="10" bestFit="1" customWidth="1"/>
    <col min="24" max="24" width="10" bestFit="1" customWidth="1"/>
    <col min="26" max="26" width="69.6640625" bestFit="1" customWidth="1"/>
    <col min="27" max="27" width="1.5546875" customWidth="1"/>
    <col min="28" max="28" width="9.109375" customWidth="1"/>
    <col min="29" max="29" width="1.5546875" customWidth="1"/>
    <col min="30" max="30" width="9.109375" customWidth="1"/>
    <col min="31" max="31" width="2" customWidth="1"/>
    <col min="32" max="32" width="22.44140625" bestFit="1" customWidth="1"/>
    <col min="33" max="33" width="2.44140625" customWidth="1"/>
    <col min="35" max="35" width="2.109375" customWidth="1"/>
    <col min="36" max="36" width="21.5546875" customWidth="1"/>
    <col min="37" max="37" width="3.6640625" customWidth="1"/>
    <col min="38" max="38" width="59.44140625" customWidth="1"/>
    <col min="39" max="39" width="2.5546875" customWidth="1"/>
    <col min="40" max="40" width="11" bestFit="1" customWidth="1"/>
    <col min="44" max="44" width="10" style="77" bestFit="1" customWidth="1"/>
    <col min="45" max="45" width="39.33203125" bestFit="1" customWidth="1"/>
    <col min="46" max="46" width="10.21875" style="62" bestFit="1" customWidth="1"/>
    <col min="47" max="47" width="11" bestFit="1" customWidth="1"/>
    <col min="48" max="48" width="10.6640625" bestFit="1" customWidth="1"/>
    <col min="49" max="49" width="8.5546875" bestFit="1" customWidth="1"/>
    <col min="50" max="50" width="23.77734375" bestFit="1" customWidth="1"/>
    <col min="56" max="56" width="10" bestFit="1" customWidth="1"/>
    <col min="57" max="57" width="86" bestFit="1" customWidth="1"/>
    <col min="58" max="58" width="13.44140625" bestFit="1" customWidth="1"/>
    <col min="59" max="59" width="9.6640625" bestFit="1" customWidth="1"/>
    <col min="65" max="65" width="9.33203125" bestFit="1" customWidth="1"/>
    <col min="66" max="66" width="58.44140625" bestFit="1" customWidth="1"/>
    <col min="67" max="67" width="46.21875" bestFit="1" customWidth="1"/>
    <col min="69" max="69" width="24.109375" bestFit="1" customWidth="1"/>
  </cols>
  <sheetData>
    <row r="1" spans="1:69" ht="14.4" x14ac:dyDescent="0.3">
      <c r="H1" s="2" t="s">
        <v>91</v>
      </c>
      <c r="AR1" s="69" t="s">
        <v>735</v>
      </c>
      <c r="AS1" s="70" t="s">
        <v>736</v>
      </c>
      <c r="AT1" s="71" t="s">
        <v>108</v>
      </c>
      <c r="AU1" s="70" t="s">
        <v>737</v>
      </c>
      <c r="AV1" s="70" t="s">
        <v>738</v>
      </c>
      <c r="AW1" s="70" t="s">
        <v>739</v>
      </c>
      <c r="AX1" s="70" t="s">
        <v>740</v>
      </c>
      <c r="AY1" s="72"/>
      <c r="AZ1" s="72"/>
      <c r="BA1" s="72"/>
      <c r="BB1" s="72"/>
      <c r="BC1" s="72"/>
      <c r="BD1" s="73" t="s">
        <v>735</v>
      </c>
      <c r="BE1" s="72" t="s">
        <v>736</v>
      </c>
      <c r="BF1" s="72" t="s">
        <v>738</v>
      </c>
      <c r="BG1" s="72" t="s">
        <v>739</v>
      </c>
      <c r="BH1" s="72"/>
      <c r="BI1" s="72"/>
      <c r="BJ1" s="72"/>
      <c r="BK1" s="72"/>
      <c r="BL1" s="72"/>
      <c r="BM1" s="74" t="s">
        <v>735</v>
      </c>
      <c r="BN1" s="75" t="s">
        <v>736</v>
      </c>
      <c r="BO1" s="76" t="s">
        <v>741</v>
      </c>
      <c r="BP1" s="76" t="s">
        <v>742</v>
      </c>
      <c r="BQ1" s="72"/>
    </row>
    <row r="2" spans="1:69" ht="13.8" x14ac:dyDescent="0.25">
      <c r="AC2" s="5"/>
      <c r="AD2" s="6"/>
      <c r="AE2" s="6"/>
      <c r="AF2" s="6"/>
      <c r="AR2" s="77">
        <v>1.113</v>
      </c>
      <c r="AS2" t="s">
        <v>743</v>
      </c>
      <c r="AT2" s="62">
        <v>36</v>
      </c>
      <c r="AU2" t="s">
        <v>744</v>
      </c>
      <c r="AV2" t="str">
        <f>IFERROR(VLOOKUP(AR2,BD:BG,3,FALSE),"")</f>
        <v>D</v>
      </c>
      <c r="AW2" t="str">
        <f>IFERROR(VLOOKUP(AR2,BD:BG,4,FALSE),"")</f>
        <v>TBD</v>
      </c>
      <c r="AX2" t="str">
        <f>IFERROR(VLOOKUP(AR2,BM:BQ,5,FALSE),"")</f>
        <v/>
      </c>
      <c r="BD2" s="78">
        <v>1.1120000000000001</v>
      </c>
      <c r="BE2" s="79" t="s">
        <v>745</v>
      </c>
      <c r="BF2" s="78" t="s">
        <v>746</v>
      </c>
      <c r="BG2" s="78" t="s">
        <v>272</v>
      </c>
      <c r="BM2" s="80">
        <v>1.401</v>
      </c>
      <c r="BN2" s="81" t="s">
        <v>747</v>
      </c>
      <c r="BO2" s="82"/>
      <c r="BP2" t="b">
        <f>ISBLANK(BO2)</f>
        <v>1</v>
      </c>
      <c r="BQ2" t="str">
        <f>IF(BP2=TRUE,"DRUG","Refer to Drug Testing Sheet")</f>
        <v>DRUG</v>
      </c>
    </row>
    <row r="3" spans="1:69" ht="13.8" x14ac:dyDescent="0.25">
      <c r="A3" s="65" t="s">
        <v>92</v>
      </c>
      <c r="B3" s="1"/>
      <c r="C3" s="65" t="s">
        <v>329</v>
      </c>
      <c r="D3" s="1"/>
      <c r="E3" s="65" t="s">
        <v>93</v>
      </c>
      <c r="F3" s="1"/>
      <c r="G3" s="1" t="s">
        <v>94</v>
      </c>
      <c r="H3" s="1"/>
      <c r="I3" s="65" t="s">
        <v>95</v>
      </c>
      <c r="J3" s="1"/>
      <c r="K3" s="65" t="s">
        <v>96</v>
      </c>
      <c r="L3" s="63" t="s">
        <v>97</v>
      </c>
      <c r="M3" s="63" t="s">
        <v>98</v>
      </c>
      <c r="N3" s="64" t="s">
        <v>99</v>
      </c>
      <c r="O3" s="63" t="s">
        <v>100</v>
      </c>
      <c r="P3" s="63" t="s">
        <v>101</v>
      </c>
      <c r="Q3" s="63" t="s">
        <v>102</v>
      </c>
      <c r="R3" s="3"/>
      <c r="S3" s="65" t="s">
        <v>103</v>
      </c>
      <c r="T3" s="3"/>
      <c r="V3" s="65" t="s">
        <v>104</v>
      </c>
      <c r="X3" s="65" t="s">
        <v>105</v>
      </c>
      <c r="Z3" s="96" t="s">
        <v>106</v>
      </c>
      <c r="AA3" s="7"/>
      <c r="AB3" s="97" t="s">
        <v>107</v>
      </c>
      <c r="AC3" s="5"/>
      <c r="AD3" s="98" t="s">
        <v>108</v>
      </c>
      <c r="AE3" s="8"/>
      <c r="AF3" s="98" t="s">
        <v>109</v>
      </c>
      <c r="AH3" s="99" t="s">
        <v>732</v>
      </c>
      <c r="AJ3" s="100" t="s">
        <v>2652</v>
      </c>
      <c r="AK3" s="95"/>
      <c r="AL3" s="1" t="s">
        <v>110</v>
      </c>
      <c r="AM3" s="10"/>
      <c r="AN3" s="10"/>
      <c r="AR3" s="77">
        <v>1.1140000000000001</v>
      </c>
      <c r="AS3" t="s">
        <v>748</v>
      </c>
      <c r="AT3" s="62">
        <v>36</v>
      </c>
      <c r="AU3" t="s">
        <v>744</v>
      </c>
      <c r="AV3" t="str">
        <f t="shared" ref="AV3:AV65" si="0">IFERROR(VLOOKUP(AR3,BD:BG,3,FALSE),"")</f>
        <v>D</v>
      </c>
      <c r="AW3" t="str">
        <f t="shared" ref="AW3:AW66" si="1">IFERROR(VLOOKUP(AR3,BD:BG,4,FALSE),"")</f>
        <v>TBD</v>
      </c>
      <c r="AX3" t="str">
        <f t="shared" ref="AX3:AX65" si="2">IFERROR(VLOOKUP(AR3,BM:BQ,5,FALSE),"")</f>
        <v/>
      </c>
      <c r="BD3" s="83">
        <v>1.113</v>
      </c>
      <c r="BE3" s="84" t="s">
        <v>743</v>
      </c>
      <c r="BF3" s="83" t="s">
        <v>268</v>
      </c>
      <c r="BG3" s="83" t="s">
        <v>749</v>
      </c>
      <c r="BM3" s="80">
        <v>1.4039999999999999</v>
      </c>
      <c r="BN3" s="81" t="s">
        <v>750</v>
      </c>
      <c r="BO3" s="82"/>
      <c r="BP3" t="b">
        <f t="shared" ref="BP3:BP66" si="3">ISBLANK(BO3)</f>
        <v>1</v>
      </c>
      <c r="BQ3" t="str">
        <f t="shared" ref="BQ3:BQ66" si="4">IF(BP3=TRUE,"DRUG","Refer to Drug Testing Sheet")</f>
        <v>DRUG</v>
      </c>
    </row>
    <row r="4" spans="1:69" ht="13.8" x14ac:dyDescent="0.25">
      <c r="A4" t="s">
        <v>5</v>
      </c>
      <c r="E4" t="s">
        <v>5</v>
      </c>
      <c r="G4" t="s">
        <v>5</v>
      </c>
      <c r="I4" s="11" t="s">
        <v>5</v>
      </c>
      <c r="J4" s="11"/>
      <c r="K4" s="4" t="s">
        <v>111</v>
      </c>
      <c r="L4" s="11" t="s">
        <v>112</v>
      </c>
      <c r="M4" s="3"/>
      <c r="N4" s="11" t="s">
        <v>5</v>
      </c>
      <c r="O4" s="4" t="s">
        <v>111</v>
      </c>
      <c r="P4" s="4" t="s">
        <v>111</v>
      </c>
      <c r="Q4" s="4" t="s">
        <v>111</v>
      </c>
      <c r="R4" s="4"/>
      <c r="S4" s="11" t="s">
        <v>5</v>
      </c>
      <c r="T4" s="11"/>
      <c r="V4" t="s">
        <v>5</v>
      </c>
      <c r="X4" t="s">
        <v>5</v>
      </c>
      <c r="Z4" s="6" t="s">
        <v>5</v>
      </c>
      <c r="AA4" s="8"/>
      <c r="AB4" s="4" t="s">
        <v>111</v>
      </c>
      <c r="AC4" s="4"/>
      <c r="AD4" s="9" t="s">
        <v>111</v>
      </c>
      <c r="AE4" s="9"/>
      <c r="AF4" s="9" t="s">
        <v>111</v>
      </c>
      <c r="AH4" s="9" t="s">
        <v>111</v>
      </c>
      <c r="AJ4" s="9" t="s">
        <v>111</v>
      </c>
      <c r="AL4" s="11" t="s">
        <v>5</v>
      </c>
      <c r="AR4" s="77">
        <v>1.119</v>
      </c>
      <c r="AS4" t="s">
        <v>751</v>
      </c>
      <c r="AT4" s="62">
        <v>37</v>
      </c>
      <c r="AU4" t="s">
        <v>744</v>
      </c>
      <c r="AV4" t="str">
        <f t="shared" si="0"/>
        <v>J</v>
      </c>
      <c r="AW4" t="str">
        <f t="shared" si="1"/>
        <v>TBD</v>
      </c>
      <c r="AX4" t="str">
        <f t="shared" si="2"/>
        <v/>
      </c>
      <c r="BD4" s="78">
        <v>1.1140000000000001</v>
      </c>
      <c r="BE4" s="79" t="s">
        <v>748</v>
      </c>
      <c r="BF4" s="78" t="s">
        <v>268</v>
      </c>
      <c r="BG4" s="78" t="s">
        <v>749</v>
      </c>
      <c r="BM4" s="80">
        <v>1.407</v>
      </c>
      <c r="BN4" s="81" t="s">
        <v>752</v>
      </c>
      <c r="BO4" s="85"/>
      <c r="BP4" t="b">
        <f t="shared" si="3"/>
        <v>1</v>
      </c>
      <c r="BQ4" t="str">
        <f t="shared" si="4"/>
        <v>DRUG</v>
      </c>
    </row>
    <row r="5" spans="1:69" ht="13.8" x14ac:dyDescent="0.25">
      <c r="A5">
        <v>1000</v>
      </c>
      <c r="C5" t="s">
        <v>2729</v>
      </c>
      <c r="E5">
        <v>10</v>
      </c>
      <c r="G5" t="s">
        <v>2653</v>
      </c>
      <c r="I5" s="11" t="s">
        <v>113</v>
      </c>
      <c r="K5" s="11" t="s">
        <v>114</v>
      </c>
      <c r="L5" s="6" t="s">
        <v>115</v>
      </c>
      <c r="M5" s="11" t="s">
        <v>116</v>
      </c>
      <c r="N5" s="11" t="str">
        <f t="shared" ref="N5:N30" si="5">_xlfn.CONCAT(L5," ",M5)</f>
        <v>Admin. - Admin. Services 209 E. Musser St, #304 Carson City, NV 89701</v>
      </c>
      <c r="O5" t="s">
        <v>117</v>
      </c>
      <c r="P5" t="s">
        <v>118</v>
      </c>
      <c r="Q5" t="s">
        <v>119</v>
      </c>
      <c r="S5" s="11" t="s">
        <v>120</v>
      </c>
      <c r="T5" s="11"/>
      <c r="V5" t="s">
        <v>121</v>
      </c>
      <c r="X5" t="s">
        <v>122</v>
      </c>
      <c r="Z5" s="6" t="s">
        <v>2958</v>
      </c>
      <c r="AB5" s="4">
        <v>5.1059999999999999</v>
      </c>
      <c r="AD5" s="9">
        <v>35</v>
      </c>
      <c r="AF5" s="9" t="str">
        <f t="shared" ref="AF5:AF68" si="6">IFERROR(VLOOKUP(AB5,BM:BQ,5,FALSE),"")</f>
        <v>DRUG</v>
      </c>
      <c r="AH5" t="str">
        <f t="shared" ref="AH5:AH36" si="7">IFERROR(VLOOKUP(AB5,BD:BG,3,FALSE),"")</f>
        <v>D</v>
      </c>
      <c r="AJ5" t="str">
        <f t="shared" ref="AJ5:AJ36" si="8">IFERROR(VLOOKUP(AB5,BD:BG,4,FALSE),"")</f>
        <v>TBD</v>
      </c>
      <c r="AL5" t="s">
        <v>123</v>
      </c>
      <c r="AN5" t="s">
        <v>124</v>
      </c>
      <c r="AR5" s="77">
        <v>1.1200000000000001</v>
      </c>
      <c r="AS5" t="s">
        <v>753</v>
      </c>
      <c r="AT5" s="62">
        <v>34</v>
      </c>
      <c r="AU5" t="s">
        <v>744</v>
      </c>
      <c r="AV5" t="str">
        <f t="shared" si="0"/>
        <v>D</v>
      </c>
      <c r="AW5" t="str">
        <f t="shared" si="1"/>
        <v>TBD</v>
      </c>
      <c r="AX5" t="str">
        <f t="shared" si="2"/>
        <v/>
      </c>
      <c r="BD5" s="83">
        <v>1.119</v>
      </c>
      <c r="BE5" s="84" t="s">
        <v>751</v>
      </c>
      <c r="BF5" s="83" t="s">
        <v>754</v>
      </c>
      <c r="BG5" s="83" t="s">
        <v>749</v>
      </c>
      <c r="BM5" s="80">
        <v>1.41</v>
      </c>
      <c r="BN5" s="81" t="s">
        <v>755</v>
      </c>
      <c r="BO5" s="85"/>
      <c r="BP5" t="b">
        <f t="shared" si="3"/>
        <v>1</v>
      </c>
      <c r="BQ5" t="str">
        <f t="shared" si="4"/>
        <v>DRUG</v>
      </c>
    </row>
    <row r="6" spans="1:69" ht="27.6" x14ac:dyDescent="0.25">
      <c r="A6">
        <v>1001</v>
      </c>
      <c r="C6" t="s">
        <v>2729</v>
      </c>
      <c r="E6">
        <v>10</v>
      </c>
      <c r="G6" t="s">
        <v>2654</v>
      </c>
      <c r="I6" s="11" t="s">
        <v>126</v>
      </c>
      <c r="K6" s="11" t="s">
        <v>127</v>
      </c>
      <c r="L6" s="6" t="s">
        <v>241</v>
      </c>
      <c r="M6" s="11" t="s">
        <v>291</v>
      </c>
      <c r="N6" s="11" t="str">
        <f>_xlfn.CONCAT(L6," ",M6)</f>
        <v>Admin. - Director's Office 515 E. Musser St Carson City, NV 89701</v>
      </c>
      <c r="O6" t="s">
        <v>129</v>
      </c>
      <c r="P6" t="s">
        <v>118</v>
      </c>
      <c r="Q6" t="s">
        <v>130</v>
      </c>
      <c r="S6" s="11" t="s">
        <v>131</v>
      </c>
      <c r="T6" s="11"/>
      <c r="V6" t="s">
        <v>132</v>
      </c>
      <c r="X6" t="s">
        <v>133</v>
      </c>
      <c r="Z6" s="6" t="s">
        <v>3089</v>
      </c>
      <c r="AB6" s="4">
        <v>7.1369999999999996</v>
      </c>
      <c r="AD6" s="9">
        <v>34</v>
      </c>
      <c r="AF6" s="9" t="str">
        <f t="shared" si="6"/>
        <v/>
      </c>
      <c r="AH6" t="str">
        <f t="shared" si="7"/>
        <v>D</v>
      </c>
      <c r="AJ6" t="str">
        <f t="shared" si="8"/>
        <v>TBD</v>
      </c>
      <c r="AL6" s="11" t="s">
        <v>134</v>
      </c>
      <c r="AR6" s="77">
        <v>1.123</v>
      </c>
      <c r="AS6" t="s">
        <v>756</v>
      </c>
      <c r="AT6" s="62">
        <v>33</v>
      </c>
      <c r="AU6" t="s">
        <v>744</v>
      </c>
      <c r="AV6" t="str">
        <f t="shared" si="0"/>
        <v>D</v>
      </c>
      <c r="AW6" t="str">
        <f t="shared" si="1"/>
        <v>TBD</v>
      </c>
      <c r="AX6" t="str">
        <f t="shared" si="2"/>
        <v/>
      </c>
      <c r="BD6" s="78">
        <v>1.1200000000000001</v>
      </c>
      <c r="BE6" s="79" t="s">
        <v>753</v>
      </c>
      <c r="BF6" s="78" t="s">
        <v>268</v>
      </c>
      <c r="BG6" s="78" t="s">
        <v>749</v>
      </c>
      <c r="BM6" s="80">
        <v>1.413</v>
      </c>
      <c r="BN6" s="86" t="s">
        <v>757</v>
      </c>
      <c r="BO6" s="87"/>
      <c r="BP6" t="b">
        <f t="shared" si="3"/>
        <v>1</v>
      </c>
      <c r="BQ6" t="str">
        <f t="shared" si="4"/>
        <v>DRUG</v>
      </c>
    </row>
    <row r="7" spans="1:69" ht="13.8" x14ac:dyDescent="0.25">
      <c r="A7">
        <v>1002</v>
      </c>
      <c r="C7" t="s">
        <v>2729</v>
      </c>
      <c r="E7">
        <v>10</v>
      </c>
      <c r="G7" t="s">
        <v>2655</v>
      </c>
      <c r="I7" s="11" t="s">
        <v>136</v>
      </c>
      <c r="K7" s="11" t="s">
        <v>137</v>
      </c>
      <c r="L7" s="6" t="s">
        <v>241</v>
      </c>
      <c r="M7" s="11" t="s">
        <v>295</v>
      </c>
      <c r="N7" s="11" t="str">
        <f>_xlfn.CONCAT(L7," ",M7)</f>
        <v>Admin. - Director's Office 100 N St Stewart St Carson City, NV 89701</v>
      </c>
      <c r="O7" t="s">
        <v>296</v>
      </c>
      <c r="P7" t="s">
        <v>118</v>
      </c>
      <c r="Q7" t="s">
        <v>192</v>
      </c>
      <c r="S7" s="11" t="s">
        <v>139</v>
      </c>
      <c r="T7" s="11"/>
      <c r="V7" t="s">
        <v>140</v>
      </c>
      <c r="X7" t="s">
        <v>141</v>
      </c>
      <c r="Z7" s="6" t="s">
        <v>3085</v>
      </c>
      <c r="AB7" s="4">
        <v>7.101</v>
      </c>
      <c r="AD7" s="9">
        <v>40</v>
      </c>
      <c r="AF7" s="9" t="str">
        <f t="shared" si="6"/>
        <v/>
      </c>
      <c r="AH7" t="str">
        <f t="shared" si="7"/>
        <v>D</v>
      </c>
      <c r="AJ7" t="str">
        <f t="shared" si="8"/>
        <v>TBD</v>
      </c>
      <c r="AL7" s="11" t="s">
        <v>142</v>
      </c>
      <c r="AN7" s="11"/>
      <c r="AR7" s="77">
        <v>1.1279999999999999</v>
      </c>
      <c r="AS7" t="s">
        <v>758</v>
      </c>
      <c r="AT7" s="62">
        <v>30</v>
      </c>
      <c r="AU7" t="s">
        <v>744</v>
      </c>
      <c r="AV7" t="str">
        <f t="shared" si="0"/>
        <v>D</v>
      </c>
      <c r="AW7" t="str">
        <f t="shared" si="1"/>
        <v>TBD</v>
      </c>
      <c r="AX7" t="str">
        <f t="shared" si="2"/>
        <v/>
      </c>
      <c r="BD7" s="83">
        <v>1.123</v>
      </c>
      <c r="BE7" s="84" t="s">
        <v>756</v>
      </c>
      <c r="BF7" s="83" t="s">
        <v>268</v>
      </c>
      <c r="BG7" s="83" t="s">
        <v>749</v>
      </c>
      <c r="BM7" s="80">
        <v>1.6080000000000001</v>
      </c>
      <c r="BN7" s="81" t="s">
        <v>759</v>
      </c>
      <c r="BO7" s="82"/>
      <c r="BP7" t="b">
        <f t="shared" si="3"/>
        <v>1</v>
      </c>
      <c r="BQ7" t="str">
        <f t="shared" si="4"/>
        <v>DRUG</v>
      </c>
    </row>
    <row r="8" spans="1:69" ht="13.8" x14ac:dyDescent="0.25">
      <c r="A8">
        <v>1003</v>
      </c>
      <c r="C8" t="s">
        <v>2729</v>
      </c>
      <c r="E8">
        <v>10</v>
      </c>
      <c r="G8" t="s">
        <v>2656</v>
      </c>
      <c r="I8" s="11" t="s">
        <v>144</v>
      </c>
      <c r="K8" s="11" t="s">
        <v>145</v>
      </c>
      <c r="L8" s="6" t="s">
        <v>128</v>
      </c>
      <c r="M8" s="11" t="s">
        <v>693</v>
      </c>
      <c r="N8" s="11" t="str">
        <f t="shared" si="5"/>
        <v>Admin. - Public Works Division 680 W. Nye Ln #103 Carson City, NV 89703</v>
      </c>
      <c r="O8" t="s">
        <v>129</v>
      </c>
      <c r="P8" t="s">
        <v>118</v>
      </c>
      <c r="Q8" t="s">
        <v>130</v>
      </c>
      <c r="S8" s="11" t="s">
        <v>148</v>
      </c>
      <c r="T8" s="11"/>
      <c r="V8" t="s">
        <v>149</v>
      </c>
      <c r="Z8" s="6" t="s">
        <v>3088</v>
      </c>
      <c r="AB8" s="4">
        <v>7.1360000000000001</v>
      </c>
      <c r="AD8" s="9">
        <v>36</v>
      </c>
      <c r="AF8" s="9" t="str">
        <f t="shared" si="6"/>
        <v/>
      </c>
      <c r="AH8" t="str">
        <f t="shared" si="7"/>
        <v>D</v>
      </c>
      <c r="AJ8" t="str">
        <f t="shared" si="8"/>
        <v>TBD</v>
      </c>
      <c r="AL8" s="11" t="s">
        <v>150</v>
      </c>
      <c r="AN8" s="11"/>
      <c r="AR8" s="77">
        <v>1.1319999999999999</v>
      </c>
      <c r="AS8" t="s">
        <v>760</v>
      </c>
      <c r="AT8" s="62">
        <v>27</v>
      </c>
      <c r="AU8" t="s">
        <v>761</v>
      </c>
      <c r="AV8" t="str">
        <f t="shared" si="0"/>
        <v>J</v>
      </c>
      <c r="AW8" t="str">
        <f t="shared" si="1"/>
        <v>TBD</v>
      </c>
      <c r="AX8" t="str">
        <f t="shared" si="2"/>
        <v/>
      </c>
      <c r="BD8" s="78">
        <v>1.1279999999999999</v>
      </c>
      <c r="BE8" s="79" t="s">
        <v>758</v>
      </c>
      <c r="BF8" s="78" t="s">
        <v>268</v>
      </c>
      <c r="BG8" s="78" t="s">
        <v>749</v>
      </c>
      <c r="BM8" s="80">
        <v>1.7370000000000001</v>
      </c>
      <c r="BN8" s="81" t="s">
        <v>762</v>
      </c>
      <c r="BO8" s="88" t="s">
        <v>763</v>
      </c>
      <c r="BP8" t="b">
        <f t="shared" si="3"/>
        <v>0</v>
      </c>
      <c r="BQ8" t="str">
        <f t="shared" si="4"/>
        <v>Refer to Drug Testing Sheet</v>
      </c>
    </row>
    <row r="9" spans="1:69" ht="13.8" x14ac:dyDescent="0.25">
      <c r="A9">
        <v>1004</v>
      </c>
      <c r="C9" t="s">
        <v>2729</v>
      </c>
      <c r="E9">
        <v>10</v>
      </c>
      <c r="G9" t="s">
        <v>125</v>
      </c>
      <c r="I9" s="11" t="s">
        <v>152</v>
      </c>
      <c r="K9" s="11" t="s">
        <v>153</v>
      </c>
      <c r="L9" s="6" t="s">
        <v>128</v>
      </c>
      <c r="M9" s="11" t="s">
        <v>694</v>
      </c>
      <c r="N9" s="11" t="str">
        <f t="shared" si="5"/>
        <v>Admin. - Public Works Division 7115 Amigo St. #100 Las Vegas, NV 89119</v>
      </c>
      <c r="O9" t="s">
        <v>138</v>
      </c>
      <c r="P9" t="s">
        <v>118</v>
      </c>
      <c r="Q9" t="s">
        <v>695</v>
      </c>
      <c r="S9" s="11" t="s">
        <v>158</v>
      </c>
      <c r="T9" s="11"/>
      <c r="V9" s="11" t="s">
        <v>159</v>
      </c>
      <c r="Z9" s="6" t="s">
        <v>3084</v>
      </c>
      <c r="AB9" s="4">
        <v>7.1</v>
      </c>
      <c r="AD9" s="9">
        <v>43</v>
      </c>
      <c r="AF9" s="9" t="str">
        <f t="shared" si="6"/>
        <v/>
      </c>
      <c r="AH9" t="str">
        <f t="shared" si="7"/>
        <v>J</v>
      </c>
      <c r="AJ9" t="str">
        <f t="shared" si="8"/>
        <v>TBD</v>
      </c>
      <c r="AL9" s="11" t="s">
        <v>160</v>
      </c>
      <c r="AN9" s="11" t="s">
        <v>161</v>
      </c>
      <c r="AR9" s="77">
        <v>1.1339999999999999</v>
      </c>
      <c r="AS9" t="s">
        <v>764</v>
      </c>
      <c r="AT9" s="62">
        <v>25</v>
      </c>
      <c r="AU9" t="s">
        <v>761</v>
      </c>
      <c r="AV9" t="str">
        <f t="shared" si="0"/>
        <v>C</v>
      </c>
      <c r="AW9" t="str">
        <f t="shared" si="1"/>
        <v>AFSCME</v>
      </c>
      <c r="AX9" t="str">
        <f t="shared" si="2"/>
        <v/>
      </c>
      <c r="BD9" s="83">
        <v>1.1319999999999999</v>
      </c>
      <c r="BE9" s="84" t="s">
        <v>760</v>
      </c>
      <c r="BF9" s="83" t="s">
        <v>754</v>
      </c>
      <c r="BG9" s="83" t="s">
        <v>749</v>
      </c>
      <c r="BM9" s="80">
        <v>1.77</v>
      </c>
      <c r="BN9" s="81" t="s">
        <v>765</v>
      </c>
      <c r="BO9" s="82"/>
      <c r="BP9" t="b">
        <f t="shared" si="3"/>
        <v>1</v>
      </c>
      <c r="BQ9" t="str">
        <f t="shared" si="4"/>
        <v>DRUG</v>
      </c>
    </row>
    <row r="10" spans="1:69" ht="13.8" x14ac:dyDescent="0.25">
      <c r="A10">
        <v>1005</v>
      </c>
      <c r="C10" t="s">
        <v>2697</v>
      </c>
      <c r="E10">
        <v>10</v>
      </c>
      <c r="G10" t="s">
        <v>135</v>
      </c>
      <c r="I10" s="11" t="s">
        <v>162</v>
      </c>
      <c r="K10" s="11" t="s">
        <v>163</v>
      </c>
      <c r="L10" s="6" t="s">
        <v>128</v>
      </c>
      <c r="M10" s="11" t="s">
        <v>146</v>
      </c>
      <c r="N10" s="11" t="str">
        <f t="shared" si="5"/>
        <v>Admin. - Public Works Division 5400 N Carson St, Ste B Carson City, NV 89701</v>
      </c>
      <c r="O10" t="s">
        <v>129</v>
      </c>
      <c r="P10" t="s">
        <v>118</v>
      </c>
      <c r="Q10" t="s">
        <v>147</v>
      </c>
      <c r="Z10" s="6" t="s">
        <v>3087</v>
      </c>
      <c r="AB10" s="4">
        <v>7.1349999999999998</v>
      </c>
      <c r="AD10" s="9">
        <v>38</v>
      </c>
      <c r="AF10" s="9" t="str">
        <f t="shared" si="6"/>
        <v/>
      </c>
      <c r="AH10" t="str">
        <f t="shared" si="7"/>
        <v>J</v>
      </c>
      <c r="AJ10" t="str">
        <f t="shared" si="8"/>
        <v>TBD</v>
      </c>
      <c r="AL10" s="11" t="s">
        <v>166</v>
      </c>
      <c r="AN10" s="11"/>
      <c r="AR10" s="77">
        <v>1.139</v>
      </c>
      <c r="AS10" t="s">
        <v>766</v>
      </c>
      <c r="AT10" s="62">
        <v>23</v>
      </c>
      <c r="AU10" t="s">
        <v>761</v>
      </c>
      <c r="AV10" t="str">
        <f t="shared" si="0"/>
        <v>C</v>
      </c>
      <c r="AW10" t="str">
        <f t="shared" si="1"/>
        <v>AFSCME</v>
      </c>
      <c r="AX10" t="str">
        <f t="shared" si="2"/>
        <v/>
      </c>
      <c r="BD10" s="78">
        <v>1.1339999999999999</v>
      </c>
      <c r="BE10" s="79" t="s">
        <v>764</v>
      </c>
      <c r="BF10" s="78" t="s">
        <v>761</v>
      </c>
      <c r="BG10" s="78" t="s">
        <v>800</v>
      </c>
      <c r="BM10" s="80">
        <v>1.7709999999999999</v>
      </c>
      <c r="BN10" s="81" t="s">
        <v>767</v>
      </c>
      <c r="BO10" s="82"/>
      <c r="BP10" t="b">
        <f t="shared" si="3"/>
        <v>1</v>
      </c>
      <c r="BQ10" t="str">
        <f t="shared" si="4"/>
        <v>DRUG</v>
      </c>
    </row>
    <row r="11" spans="1:69" ht="13.8" x14ac:dyDescent="0.25">
      <c r="A11">
        <v>1007</v>
      </c>
      <c r="C11" t="s">
        <v>2701</v>
      </c>
      <c r="E11">
        <v>11</v>
      </c>
      <c r="G11" t="s">
        <v>143</v>
      </c>
      <c r="I11" s="11" t="s">
        <v>168</v>
      </c>
      <c r="K11" s="11" t="s">
        <v>169</v>
      </c>
      <c r="L11" s="6" t="s">
        <v>154</v>
      </c>
      <c r="M11" s="11" t="s">
        <v>155</v>
      </c>
      <c r="N11" s="11" t="str">
        <f t="shared" si="5"/>
        <v>Admin. - Buildings &amp; Grounds 406 E. Second St.Carson City, NV 89701</v>
      </c>
      <c r="O11" t="s">
        <v>156</v>
      </c>
      <c r="P11" t="s">
        <v>118</v>
      </c>
      <c r="Q11" t="s">
        <v>157</v>
      </c>
      <c r="Z11" s="6" t="s">
        <v>3092</v>
      </c>
      <c r="AB11" s="4">
        <v>7.1429999999999998</v>
      </c>
      <c r="AD11" s="9">
        <v>30</v>
      </c>
      <c r="AF11" s="9" t="str">
        <f t="shared" si="6"/>
        <v>Refer to Drug Testing Sheet</v>
      </c>
      <c r="AH11" t="str">
        <f t="shared" si="7"/>
        <v>C</v>
      </c>
      <c r="AJ11" t="str">
        <f t="shared" si="8"/>
        <v>AFSCME</v>
      </c>
      <c r="AL11" s="11" t="s">
        <v>172</v>
      </c>
      <c r="AN11" s="11"/>
      <c r="AR11" s="77">
        <v>1.135</v>
      </c>
      <c r="AS11" t="s">
        <v>768</v>
      </c>
      <c r="AT11" s="62">
        <v>21</v>
      </c>
      <c r="AU11" t="s">
        <v>761</v>
      </c>
      <c r="AV11" t="str">
        <f t="shared" si="0"/>
        <v>C</v>
      </c>
      <c r="AW11" t="str">
        <f t="shared" si="1"/>
        <v>AFSCME</v>
      </c>
      <c r="AX11" t="str">
        <f t="shared" si="2"/>
        <v/>
      </c>
      <c r="BD11" s="83">
        <v>1.135</v>
      </c>
      <c r="BE11" s="84" t="s">
        <v>768</v>
      </c>
      <c r="BF11" s="83" t="s">
        <v>761</v>
      </c>
      <c r="BG11" s="83" t="s">
        <v>800</v>
      </c>
      <c r="BM11" s="80">
        <v>1.772</v>
      </c>
      <c r="BN11" s="81" t="s">
        <v>769</v>
      </c>
      <c r="BO11" s="82"/>
      <c r="BP11" t="b">
        <f t="shared" si="3"/>
        <v>1</v>
      </c>
      <c r="BQ11" t="str">
        <f t="shared" si="4"/>
        <v>DRUG</v>
      </c>
    </row>
    <row r="12" spans="1:69" ht="13.8" x14ac:dyDescent="0.25">
      <c r="A12">
        <v>1008</v>
      </c>
      <c r="C12" t="s">
        <v>2698</v>
      </c>
      <c r="E12">
        <v>11</v>
      </c>
      <c r="G12" t="s">
        <v>151</v>
      </c>
      <c r="I12" s="11" t="s">
        <v>173</v>
      </c>
      <c r="K12" s="11" t="s">
        <v>174</v>
      </c>
      <c r="L12" s="6" t="s">
        <v>154</v>
      </c>
      <c r="M12" s="11" t="s">
        <v>164</v>
      </c>
      <c r="N12" s="11" t="str">
        <f t="shared" si="5"/>
        <v>Admin. - Buildings &amp; Grounds 333 W. Nye Ln Carson City, NV 89701</v>
      </c>
      <c r="O12" t="s">
        <v>165</v>
      </c>
      <c r="P12" t="s">
        <v>118</v>
      </c>
      <c r="Q12" t="s">
        <v>130</v>
      </c>
      <c r="Z12" s="6" t="s">
        <v>3091</v>
      </c>
      <c r="AB12" s="4">
        <v>7.141</v>
      </c>
      <c r="AD12" s="9">
        <v>32</v>
      </c>
      <c r="AF12" s="9" t="str">
        <f t="shared" si="6"/>
        <v>Refer to Drug Testing Sheet</v>
      </c>
      <c r="AH12" t="str">
        <f t="shared" si="7"/>
        <v>C</v>
      </c>
      <c r="AJ12" t="str">
        <f t="shared" si="8"/>
        <v>AFSCME</v>
      </c>
      <c r="AL12" s="11" t="s">
        <v>179</v>
      </c>
      <c r="AN12" s="11"/>
      <c r="AR12" s="77">
        <v>1.401</v>
      </c>
      <c r="AS12" t="s">
        <v>770</v>
      </c>
      <c r="AT12" s="62">
        <v>36</v>
      </c>
      <c r="AU12" t="s">
        <v>761</v>
      </c>
      <c r="AV12" t="str">
        <f t="shared" si="0"/>
        <v>J</v>
      </c>
      <c r="AW12" t="str">
        <f t="shared" si="1"/>
        <v>TBD</v>
      </c>
      <c r="AX12" t="str">
        <f t="shared" si="2"/>
        <v>DRUG</v>
      </c>
      <c r="BD12" s="78">
        <v>1.139</v>
      </c>
      <c r="BE12" s="79" t="s">
        <v>766</v>
      </c>
      <c r="BF12" s="78" t="s">
        <v>761</v>
      </c>
      <c r="BG12" s="78" t="s">
        <v>800</v>
      </c>
      <c r="BM12" s="80">
        <v>1.774</v>
      </c>
      <c r="BN12" s="81" t="s">
        <v>771</v>
      </c>
      <c r="BO12" s="82"/>
      <c r="BP12" t="b">
        <f t="shared" si="3"/>
        <v>1</v>
      </c>
      <c r="BQ12" t="str">
        <f t="shared" si="4"/>
        <v>DRUG</v>
      </c>
    </row>
    <row r="13" spans="1:69" ht="13.8" x14ac:dyDescent="0.25">
      <c r="A13">
        <v>1010</v>
      </c>
      <c r="C13" t="s">
        <v>2691</v>
      </c>
      <c r="E13">
        <v>12</v>
      </c>
      <c r="G13" t="s">
        <v>2657</v>
      </c>
      <c r="I13" s="11" t="s">
        <v>181</v>
      </c>
      <c r="K13" s="11" t="s">
        <v>182</v>
      </c>
      <c r="L13" s="6" t="s">
        <v>154</v>
      </c>
      <c r="M13" s="11" t="s">
        <v>170</v>
      </c>
      <c r="N13" s="11" t="str">
        <f t="shared" si="5"/>
        <v>Admin. - Buildings &amp; Grounds 2250 Barnett Wy Reno, NV 89512</v>
      </c>
      <c r="O13" t="s">
        <v>156</v>
      </c>
      <c r="P13" t="s">
        <v>118</v>
      </c>
      <c r="Q13" t="s">
        <v>171</v>
      </c>
      <c r="S13" s="65" t="s">
        <v>186</v>
      </c>
      <c r="T13" s="3"/>
      <c r="Z13" s="6" t="s">
        <v>3090</v>
      </c>
      <c r="AB13" s="4">
        <v>7.14</v>
      </c>
      <c r="AD13" s="9">
        <v>34</v>
      </c>
      <c r="AF13" s="9" t="str">
        <f t="shared" si="6"/>
        <v/>
      </c>
      <c r="AH13" t="str">
        <f t="shared" si="7"/>
        <v>J</v>
      </c>
      <c r="AJ13" t="str">
        <f t="shared" si="8"/>
        <v>TBD</v>
      </c>
      <c r="AL13" s="11" t="s">
        <v>187</v>
      </c>
      <c r="AN13" s="11"/>
      <c r="AR13" s="77">
        <v>1.4039999999999999</v>
      </c>
      <c r="AS13" t="s">
        <v>772</v>
      </c>
      <c r="AT13" s="62">
        <v>33</v>
      </c>
      <c r="AU13" t="s">
        <v>761</v>
      </c>
      <c r="AV13" t="str">
        <f t="shared" si="0"/>
        <v>J</v>
      </c>
      <c r="AW13" t="str">
        <f t="shared" si="1"/>
        <v>TBD</v>
      </c>
      <c r="AX13" t="str">
        <f t="shared" si="2"/>
        <v>DRUG</v>
      </c>
      <c r="BD13" s="83">
        <v>1.401</v>
      </c>
      <c r="BE13" s="84" t="s">
        <v>770</v>
      </c>
      <c r="BF13" s="83" t="s">
        <v>754</v>
      </c>
      <c r="BG13" s="83" t="s">
        <v>749</v>
      </c>
      <c r="BM13" s="80">
        <v>1.776</v>
      </c>
      <c r="BN13" s="81" t="s">
        <v>773</v>
      </c>
      <c r="BO13" s="82"/>
      <c r="BP13" t="b">
        <f t="shared" si="3"/>
        <v>1</v>
      </c>
      <c r="BQ13" t="str">
        <f t="shared" si="4"/>
        <v>DRUG</v>
      </c>
    </row>
    <row r="14" spans="1:69" ht="13.8" x14ac:dyDescent="0.25">
      <c r="A14">
        <v>1011</v>
      </c>
      <c r="C14" t="s">
        <v>2691</v>
      </c>
      <c r="E14">
        <v>14</v>
      </c>
      <c r="G14" t="s">
        <v>2658</v>
      </c>
      <c r="I14" s="11" t="s">
        <v>188</v>
      </c>
      <c r="K14" s="11" t="s">
        <v>189</v>
      </c>
      <c r="L14" s="6" t="s">
        <v>175</v>
      </c>
      <c r="M14" s="11" t="s">
        <v>176</v>
      </c>
      <c r="N14" s="11" t="str">
        <f t="shared" si="5"/>
        <v>Admin. - Hearings &amp; Appeals 2200 S. Rancho Dr, #210 Las Vegas, NV 89102</v>
      </c>
      <c r="O14" t="s">
        <v>177</v>
      </c>
      <c r="P14" t="s">
        <v>118</v>
      </c>
      <c r="Q14" t="s">
        <v>178</v>
      </c>
      <c r="S14" s="11" t="s">
        <v>5</v>
      </c>
      <c r="T14" s="11"/>
      <c r="Z14" s="6" t="s">
        <v>2917</v>
      </c>
      <c r="AB14" s="4">
        <v>2.306</v>
      </c>
      <c r="AD14" s="9">
        <v>23</v>
      </c>
      <c r="AF14" s="9" t="str">
        <f t="shared" si="6"/>
        <v/>
      </c>
      <c r="AH14" t="str">
        <f t="shared" si="7"/>
        <v>B</v>
      </c>
      <c r="AJ14" t="str">
        <f t="shared" si="8"/>
        <v>TBD</v>
      </c>
      <c r="AL14" s="11" t="s">
        <v>193</v>
      </c>
      <c r="AN14" s="11"/>
      <c r="AR14" s="77">
        <v>1.407</v>
      </c>
      <c r="AS14" t="s">
        <v>774</v>
      </c>
      <c r="AT14" s="62">
        <v>31</v>
      </c>
      <c r="AU14" t="s">
        <v>761</v>
      </c>
      <c r="AV14" t="str">
        <f t="shared" si="0"/>
        <v>C</v>
      </c>
      <c r="AW14" t="str">
        <f t="shared" si="1"/>
        <v>AFSCME</v>
      </c>
      <c r="AX14" t="str">
        <f t="shared" si="2"/>
        <v>DRUG</v>
      </c>
      <c r="BD14" s="78">
        <v>1.4019999999999999</v>
      </c>
      <c r="BE14" s="79" t="s">
        <v>775</v>
      </c>
      <c r="BF14" s="78" t="s">
        <v>268</v>
      </c>
      <c r="BG14" s="78" t="s">
        <v>749</v>
      </c>
      <c r="BM14" s="80">
        <v>1.778</v>
      </c>
      <c r="BN14" s="81" t="s">
        <v>776</v>
      </c>
      <c r="BO14" s="82"/>
      <c r="BP14" t="b">
        <f t="shared" si="3"/>
        <v>1</v>
      </c>
      <c r="BQ14" t="str">
        <f t="shared" si="4"/>
        <v>DRUG</v>
      </c>
    </row>
    <row r="15" spans="1:69" ht="13.8" x14ac:dyDescent="0.25">
      <c r="A15">
        <v>1013</v>
      </c>
      <c r="C15" t="s">
        <v>2691</v>
      </c>
      <c r="E15">
        <v>15</v>
      </c>
      <c r="G15" t="s">
        <v>2659</v>
      </c>
      <c r="I15" s="11" t="s">
        <v>194</v>
      </c>
      <c r="K15" s="11" t="s">
        <v>195</v>
      </c>
      <c r="L15" s="6" t="s">
        <v>175</v>
      </c>
      <c r="M15" s="11" t="s">
        <v>183</v>
      </c>
      <c r="N15" s="11" t="str">
        <f t="shared" si="5"/>
        <v>Admin. - Hearings &amp; Appeals 1050 E. William St Carson City, NV 89701</v>
      </c>
      <c r="O15" t="s">
        <v>184</v>
      </c>
      <c r="P15" t="s">
        <v>118</v>
      </c>
      <c r="Q15" t="s">
        <v>185</v>
      </c>
      <c r="S15" s="11" t="s">
        <v>200</v>
      </c>
      <c r="T15" s="11"/>
      <c r="Z15" s="6" t="s">
        <v>2916</v>
      </c>
      <c r="AB15" s="4">
        <v>2.3029999999999999</v>
      </c>
      <c r="AD15" s="9">
        <v>25</v>
      </c>
      <c r="AF15" s="9" t="str">
        <f t="shared" si="6"/>
        <v>Refer to Drug Testing Sheet</v>
      </c>
      <c r="AH15" t="str">
        <f t="shared" si="7"/>
        <v>B</v>
      </c>
      <c r="AJ15" t="str">
        <f t="shared" si="8"/>
        <v>TBD</v>
      </c>
      <c r="AL15" s="11" t="s">
        <v>201</v>
      </c>
      <c r="AN15" s="11"/>
      <c r="AR15" s="77">
        <v>1.41</v>
      </c>
      <c r="AS15" t="s">
        <v>777</v>
      </c>
      <c r="AT15" s="62">
        <v>29</v>
      </c>
      <c r="AU15" t="s">
        <v>761</v>
      </c>
      <c r="AV15" t="str">
        <f t="shared" si="0"/>
        <v>C</v>
      </c>
      <c r="AW15" t="str">
        <f t="shared" si="1"/>
        <v>AFSCME</v>
      </c>
      <c r="AX15" t="str">
        <f t="shared" si="2"/>
        <v>DRUG</v>
      </c>
      <c r="BD15" s="83">
        <v>1.403</v>
      </c>
      <c r="BE15" s="84" t="s">
        <v>778</v>
      </c>
      <c r="BF15" s="83" t="s">
        <v>268</v>
      </c>
      <c r="BG15" s="83" t="s">
        <v>749</v>
      </c>
      <c r="BM15" s="80">
        <v>1.78</v>
      </c>
      <c r="BN15" s="81" t="s">
        <v>779</v>
      </c>
      <c r="BO15" s="82"/>
      <c r="BP15" t="b">
        <f t="shared" si="3"/>
        <v>1</v>
      </c>
      <c r="BQ15" t="str">
        <f t="shared" si="4"/>
        <v>DRUG</v>
      </c>
    </row>
    <row r="16" spans="1:69" ht="13.8" x14ac:dyDescent="0.25">
      <c r="A16">
        <v>1015</v>
      </c>
      <c r="C16" t="s">
        <v>2695</v>
      </c>
      <c r="E16">
        <v>15</v>
      </c>
      <c r="G16" t="s">
        <v>167</v>
      </c>
      <c r="I16" s="11" t="s">
        <v>203</v>
      </c>
      <c r="K16" s="11" t="s">
        <v>204</v>
      </c>
      <c r="L16" s="6" t="s">
        <v>190</v>
      </c>
      <c r="M16" s="11" t="s">
        <v>191</v>
      </c>
      <c r="N16" s="11" t="str">
        <f t="shared" si="5"/>
        <v>Admin. - Deferred Compensation 100 N. Stewart St. #100 Carson City, NV 89701</v>
      </c>
      <c r="O16" t="s">
        <v>117</v>
      </c>
      <c r="P16" t="s">
        <v>118</v>
      </c>
      <c r="Q16" t="s">
        <v>192</v>
      </c>
      <c r="S16" s="11" t="s">
        <v>208</v>
      </c>
      <c r="T16" s="11"/>
      <c r="Z16" s="6" t="s">
        <v>2915</v>
      </c>
      <c r="AB16" s="4">
        <v>2.3010000000000002</v>
      </c>
      <c r="AD16" s="9">
        <v>27</v>
      </c>
      <c r="AF16" s="9" t="str">
        <f t="shared" si="6"/>
        <v>Refer to Drug Testing Sheet</v>
      </c>
      <c r="AH16" t="str">
        <f t="shared" si="7"/>
        <v>B</v>
      </c>
      <c r="AJ16" t="str">
        <f t="shared" si="8"/>
        <v>TBD</v>
      </c>
      <c r="AL16" s="11" t="s">
        <v>209</v>
      </c>
      <c r="AN16" s="11"/>
      <c r="AR16" s="77">
        <v>1.413</v>
      </c>
      <c r="AS16" t="s">
        <v>780</v>
      </c>
      <c r="AT16" s="62">
        <v>22</v>
      </c>
      <c r="AU16" t="s">
        <v>781</v>
      </c>
      <c r="AV16" t="str">
        <f t="shared" si="0"/>
        <v>C</v>
      </c>
      <c r="AW16" t="str">
        <f t="shared" si="1"/>
        <v>AFSCME</v>
      </c>
      <c r="AX16" t="str">
        <f t="shared" si="2"/>
        <v>DRUG</v>
      </c>
      <c r="BD16" s="78">
        <v>1.4039999999999999</v>
      </c>
      <c r="BE16" s="79" t="s">
        <v>772</v>
      </c>
      <c r="BF16" s="78" t="s">
        <v>754</v>
      </c>
      <c r="BG16" s="78" t="s">
        <v>749</v>
      </c>
      <c r="BM16" s="80">
        <v>1.7849999999999999</v>
      </c>
      <c r="BN16" s="81" t="s">
        <v>782</v>
      </c>
      <c r="BO16" s="82"/>
      <c r="BP16" t="b">
        <f t="shared" si="3"/>
        <v>1</v>
      </c>
      <c r="BQ16" t="str">
        <f t="shared" si="4"/>
        <v>DRUG</v>
      </c>
    </row>
    <row r="17" spans="1:69" ht="13.8" x14ac:dyDescent="0.25">
      <c r="A17">
        <v>1017</v>
      </c>
      <c r="C17" t="s">
        <v>2695</v>
      </c>
      <c r="E17">
        <v>15</v>
      </c>
      <c r="G17" t="s">
        <v>2660</v>
      </c>
      <c r="I17" s="11" t="s">
        <v>211</v>
      </c>
      <c r="K17" s="11" t="s">
        <v>212</v>
      </c>
      <c r="L17" s="6" t="s">
        <v>196</v>
      </c>
      <c r="M17" s="11" t="s">
        <v>197</v>
      </c>
      <c r="N17" s="11" t="str">
        <f t="shared" si="5"/>
        <v>Admin. - Fleet Services 750 E. King St Carson City, NV 89701</v>
      </c>
      <c r="O17" t="s">
        <v>198</v>
      </c>
      <c r="P17" t="s">
        <v>118</v>
      </c>
      <c r="Q17" t="s">
        <v>199</v>
      </c>
      <c r="S17" s="11" t="s">
        <v>216</v>
      </c>
      <c r="T17" s="11"/>
      <c r="Z17" s="6" t="s">
        <v>2914</v>
      </c>
      <c r="AB17" s="4">
        <v>2.2999999999999998</v>
      </c>
      <c r="AD17" s="9">
        <v>29</v>
      </c>
      <c r="AF17" s="9" t="str">
        <f t="shared" si="6"/>
        <v/>
      </c>
      <c r="AH17" t="str">
        <f t="shared" si="7"/>
        <v>J</v>
      </c>
      <c r="AJ17" t="str">
        <f t="shared" si="8"/>
        <v>TBD</v>
      </c>
      <c r="AL17" s="11" t="s">
        <v>217</v>
      </c>
      <c r="AN17" s="11"/>
      <c r="AR17" s="77">
        <v>1.405</v>
      </c>
      <c r="AS17" t="s">
        <v>783</v>
      </c>
      <c r="AT17" s="62">
        <v>36</v>
      </c>
      <c r="AU17" t="s">
        <v>744</v>
      </c>
      <c r="AV17" t="str">
        <f t="shared" si="0"/>
        <v>J</v>
      </c>
      <c r="AW17" t="str">
        <f t="shared" si="1"/>
        <v>TBD</v>
      </c>
      <c r="AX17" t="str">
        <f t="shared" si="2"/>
        <v/>
      </c>
      <c r="BD17" s="83">
        <v>1.405</v>
      </c>
      <c r="BE17" s="84" t="s">
        <v>783</v>
      </c>
      <c r="BF17" s="83" t="s">
        <v>754</v>
      </c>
      <c r="BG17" s="83" t="s">
        <v>749</v>
      </c>
      <c r="BM17" s="80">
        <v>1.786</v>
      </c>
      <c r="BN17" s="81" t="s">
        <v>784</v>
      </c>
      <c r="BO17" s="82"/>
      <c r="BP17" t="b">
        <f t="shared" si="3"/>
        <v>1</v>
      </c>
      <c r="BQ17" t="str">
        <f t="shared" si="4"/>
        <v>DRUG</v>
      </c>
    </row>
    <row r="18" spans="1:69" ht="13.8" x14ac:dyDescent="0.25">
      <c r="A18">
        <v>1020</v>
      </c>
      <c r="C18" t="s">
        <v>2699</v>
      </c>
      <c r="E18">
        <v>20</v>
      </c>
      <c r="G18" t="s">
        <v>180</v>
      </c>
      <c r="I18" s="11" t="s">
        <v>218</v>
      </c>
      <c r="K18" s="11" t="s">
        <v>219</v>
      </c>
      <c r="L18" s="6" t="s">
        <v>196</v>
      </c>
      <c r="M18" s="11" t="s">
        <v>205</v>
      </c>
      <c r="N18" s="11" t="str">
        <f t="shared" si="5"/>
        <v>Admin. - Fleet Services 7060 La Cienega St Las Vegas, NV 89119</v>
      </c>
      <c r="O18" t="s">
        <v>206</v>
      </c>
      <c r="P18" t="s">
        <v>118</v>
      </c>
      <c r="Q18" t="s">
        <v>207</v>
      </c>
      <c r="S18" s="11" t="s">
        <v>223</v>
      </c>
      <c r="T18" s="11"/>
      <c r="Z18" s="6" t="s">
        <v>3654</v>
      </c>
      <c r="AB18" s="4">
        <v>10.683</v>
      </c>
      <c r="AD18" s="9">
        <v>25</v>
      </c>
      <c r="AF18" s="9" t="str">
        <f t="shared" si="6"/>
        <v/>
      </c>
      <c r="AH18" t="str">
        <f t="shared" si="7"/>
        <v>F</v>
      </c>
      <c r="AJ18" t="str">
        <f t="shared" si="8"/>
        <v>AFSCME</v>
      </c>
      <c r="AL18" s="11" t="s">
        <v>224</v>
      </c>
      <c r="AN18" s="11"/>
      <c r="AR18" s="77">
        <v>1.403</v>
      </c>
      <c r="AS18" t="s">
        <v>785</v>
      </c>
      <c r="AT18" s="62">
        <v>34</v>
      </c>
      <c r="AU18" t="s">
        <v>744</v>
      </c>
      <c r="AV18" t="str">
        <f t="shared" si="0"/>
        <v>D</v>
      </c>
      <c r="AW18" t="str">
        <f t="shared" si="1"/>
        <v>TBD</v>
      </c>
      <c r="AX18" t="str">
        <f t="shared" si="2"/>
        <v/>
      </c>
      <c r="BD18" s="78">
        <v>1.407</v>
      </c>
      <c r="BE18" s="79" t="s">
        <v>774</v>
      </c>
      <c r="BF18" s="78" t="s">
        <v>761</v>
      </c>
      <c r="BG18" s="78" t="s">
        <v>800</v>
      </c>
      <c r="BM18" s="80">
        <v>1.7869999999999999</v>
      </c>
      <c r="BN18" s="81" t="s">
        <v>786</v>
      </c>
      <c r="BO18" s="82"/>
      <c r="BP18" t="b">
        <f t="shared" si="3"/>
        <v>1</v>
      </c>
      <c r="BQ18" t="str">
        <f t="shared" si="4"/>
        <v>DRUG</v>
      </c>
    </row>
    <row r="19" spans="1:69" ht="13.8" x14ac:dyDescent="0.25">
      <c r="A19">
        <v>1021</v>
      </c>
      <c r="C19" t="s">
        <v>2692</v>
      </c>
      <c r="E19">
        <v>20</v>
      </c>
      <c r="G19" t="s">
        <v>2666</v>
      </c>
      <c r="I19" s="11" t="s">
        <v>225</v>
      </c>
      <c r="K19" s="11" t="s">
        <v>226</v>
      </c>
      <c r="L19" s="6" t="s">
        <v>196</v>
      </c>
      <c r="M19" s="11" t="s">
        <v>213</v>
      </c>
      <c r="N19" s="11" t="str">
        <f t="shared" si="5"/>
        <v>Admin. - Fleet Services 2550 Terminal Way Reno, NV 89502</v>
      </c>
      <c r="O19" t="s">
        <v>214</v>
      </c>
      <c r="P19" t="s">
        <v>118</v>
      </c>
      <c r="Q19" t="s">
        <v>215</v>
      </c>
      <c r="S19" s="11" t="s">
        <v>230</v>
      </c>
      <c r="T19" s="11"/>
      <c r="Z19" s="6" t="s">
        <v>3653</v>
      </c>
      <c r="AB19" s="4">
        <v>10.673</v>
      </c>
      <c r="AD19" s="9">
        <v>27</v>
      </c>
      <c r="AF19" s="9" t="str">
        <f t="shared" si="6"/>
        <v/>
      </c>
      <c r="AH19" t="str">
        <f t="shared" si="7"/>
        <v>F</v>
      </c>
      <c r="AJ19" t="str">
        <f t="shared" si="8"/>
        <v>AFSCME</v>
      </c>
      <c r="AL19" s="11" t="s">
        <v>231</v>
      </c>
      <c r="AN19" s="11"/>
      <c r="AR19" s="77">
        <v>1.4019999999999999</v>
      </c>
      <c r="AS19" t="s">
        <v>775</v>
      </c>
      <c r="AT19" s="62">
        <v>32</v>
      </c>
      <c r="AU19" t="s">
        <v>744</v>
      </c>
      <c r="AV19" t="str">
        <f t="shared" si="0"/>
        <v>D</v>
      </c>
      <c r="AW19" t="str">
        <f t="shared" si="1"/>
        <v>TBD</v>
      </c>
      <c r="AX19" t="str">
        <f t="shared" si="2"/>
        <v/>
      </c>
      <c r="BD19" s="83">
        <v>1.41</v>
      </c>
      <c r="BE19" s="84" t="s">
        <v>777</v>
      </c>
      <c r="BF19" s="83" t="s">
        <v>761</v>
      </c>
      <c r="BG19" s="83" t="s">
        <v>800</v>
      </c>
      <c r="BM19" s="80">
        <v>1.8109999999999999</v>
      </c>
      <c r="BN19" s="81" t="s">
        <v>787</v>
      </c>
      <c r="BO19" s="82"/>
      <c r="BP19" t="b">
        <f t="shared" si="3"/>
        <v>1</v>
      </c>
      <c r="BQ19" t="str">
        <f t="shared" si="4"/>
        <v>DRUG</v>
      </c>
    </row>
    <row r="20" spans="1:69" ht="13.8" x14ac:dyDescent="0.25">
      <c r="A20">
        <v>1030</v>
      </c>
      <c r="C20" t="s">
        <v>2700</v>
      </c>
      <c r="E20">
        <v>30</v>
      </c>
      <c r="G20" t="s">
        <v>202</v>
      </c>
      <c r="I20" s="11" t="s">
        <v>233</v>
      </c>
      <c r="K20" s="11" t="s">
        <v>234</v>
      </c>
      <c r="L20" s="6" t="s">
        <v>220</v>
      </c>
      <c r="M20" s="11" t="s">
        <v>221</v>
      </c>
      <c r="N20" s="11" t="str">
        <f t="shared" si="5"/>
        <v>Admin. - Purchasing 515 E. Musser St, #300 Carson City, NV 89701</v>
      </c>
      <c r="O20" t="s">
        <v>222</v>
      </c>
      <c r="P20" t="s">
        <v>118</v>
      </c>
      <c r="Q20" t="s">
        <v>130</v>
      </c>
      <c r="S20" s="11" t="s">
        <v>239</v>
      </c>
      <c r="T20" s="11"/>
      <c r="Z20" s="6" t="s">
        <v>2889</v>
      </c>
      <c r="AB20" s="4">
        <v>2.2210000000000001</v>
      </c>
      <c r="AD20" s="9">
        <v>21</v>
      </c>
      <c r="AF20" s="9" t="str">
        <f t="shared" si="6"/>
        <v/>
      </c>
      <c r="AH20" t="str">
        <f t="shared" si="7"/>
        <v>B</v>
      </c>
      <c r="AJ20" t="str">
        <f t="shared" si="8"/>
        <v>TBD</v>
      </c>
      <c r="AL20" s="11" t="s">
        <v>240</v>
      </c>
      <c r="AN20" s="11"/>
      <c r="AR20" s="77">
        <v>1.51</v>
      </c>
      <c r="AS20" t="s">
        <v>788</v>
      </c>
      <c r="AT20" s="62">
        <v>27</v>
      </c>
      <c r="AU20" t="s">
        <v>761</v>
      </c>
      <c r="AV20" t="str">
        <f t="shared" si="0"/>
        <v>C</v>
      </c>
      <c r="AW20" t="str">
        <f t="shared" si="1"/>
        <v>AFSCME</v>
      </c>
      <c r="AX20" t="str">
        <f t="shared" si="2"/>
        <v/>
      </c>
      <c r="BD20" s="78">
        <v>1.413</v>
      </c>
      <c r="BE20" s="79" t="s">
        <v>780</v>
      </c>
      <c r="BF20" s="78" t="s">
        <v>761</v>
      </c>
      <c r="BG20" s="78" t="s">
        <v>800</v>
      </c>
      <c r="BM20" s="80">
        <v>1.8120000000000001</v>
      </c>
      <c r="BN20" s="81" t="s">
        <v>789</v>
      </c>
      <c r="BO20" s="82"/>
      <c r="BP20" t="b">
        <f t="shared" si="3"/>
        <v>1</v>
      </c>
      <c r="BQ20" t="str">
        <f t="shared" si="4"/>
        <v>DRUG</v>
      </c>
    </row>
    <row r="21" spans="1:69" ht="13.8" x14ac:dyDescent="0.25">
      <c r="A21">
        <v>1031</v>
      </c>
      <c r="C21" t="s">
        <v>2700</v>
      </c>
      <c r="E21">
        <v>30</v>
      </c>
      <c r="G21" t="s">
        <v>210</v>
      </c>
      <c r="I21" s="11" t="s">
        <v>243</v>
      </c>
      <c r="K21" s="11" t="s">
        <v>244</v>
      </c>
      <c r="L21" s="6" t="s">
        <v>220</v>
      </c>
      <c r="M21" s="11" t="s">
        <v>227</v>
      </c>
      <c r="N21" s="11" t="str">
        <f t="shared" si="5"/>
        <v>Admin. - Purchasing 7050 S. Lindell Rd, Bldg B Las Vegas, NV 89119</v>
      </c>
      <c r="O21" t="s">
        <v>228</v>
      </c>
      <c r="P21" t="s">
        <v>118</v>
      </c>
      <c r="Q21" t="s">
        <v>229</v>
      </c>
      <c r="S21" s="11" t="s">
        <v>248</v>
      </c>
      <c r="T21" s="11"/>
      <c r="Z21" s="6" t="s">
        <v>2888</v>
      </c>
      <c r="AB21" s="4">
        <v>2.2130000000000001</v>
      </c>
      <c r="AD21" s="9">
        <v>23</v>
      </c>
      <c r="AF21" s="9" t="str">
        <f t="shared" si="6"/>
        <v/>
      </c>
      <c r="AH21" t="str">
        <f t="shared" si="7"/>
        <v>B</v>
      </c>
      <c r="AJ21" t="str">
        <f t="shared" si="8"/>
        <v>TBD</v>
      </c>
      <c r="AL21" s="11" t="s">
        <v>249</v>
      </c>
      <c r="AN21" s="11"/>
      <c r="AR21" s="77">
        <v>1.512</v>
      </c>
      <c r="AS21" t="s">
        <v>790</v>
      </c>
      <c r="AT21" s="62">
        <v>25</v>
      </c>
      <c r="AU21" t="s">
        <v>761</v>
      </c>
      <c r="AV21" t="str">
        <f t="shared" si="0"/>
        <v>C</v>
      </c>
      <c r="AW21" t="str">
        <f t="shared" si="1"/>
        <v>AFSCME</v>
      </c>
      <c r="AX21" t="str">
        <f t="shared" si="2"/>
        <v/>
      </c>
      <c r="BD21" s="83">
        <v>1.51</v>
      </c>
      <c r="BE21" s="84" t="s">
        <v>788</v>
      </c>
      <c r="BF21" s="83" t="s">
        <v>761</v>
      </c>
      <c r="BG21" s="83" t="s">
        <v>800</v>
      </c>
      <c r="BM21" s="80">
        <v>1.8129999999999999</v>
      </c>
      <c r="BN21" s="81" t="s">
        <v>791</v>
      </c>
      <c r="BO21" s="82"/>
      <c r="BP21" t="b">
        <f t="shared" si="3"/>
        <v>1</v>
      </c>
      <c r="BQ21" t="str">
        <f t="shared" si="4"/>
        <v>DRUG</v>
      </c>
    </row>
    <row r="22" spans="1:69" ht="13.8" x14ac:dyDescent="0.25">
      <c r="A22">
        <v>1033</v>
      </c>
      <c r="C22" t="s">
        <v>2700</v>
      </c>
      <c r="E22">
        <v>30</v>
      </c>
      <c r="G22" t="s">
        <v>2661</v>
      </c>
      <c r="I22" s="11" t="s">
        <v>251</v>
      </c>
      <c r="K22" s="11" t="s">
        <v>252</v>
      </c>
      <c r="L22" s="6" t="s">
        <v>235</v>
      </c>
      <c r="M22" s="11" t="s">
        <v>236</v>
      </c>
      <c r="N22" s="11" t="str">
        <f t="shared" si="5"/>
        <v>Admin. - Risk Management 201 S. Roop St, #201 Carson City, NV 89701</v>
      </c>
      <c r="O22" t="s">
        <v>237</v>
      </c>
      <c r="P22" t="s">
        <v>118</v>
      </c>
      <c r="Q22" t="s">
        <v>238</v>
      </c>
      <c r="S22" s="11" t="s">
        <v>254</v>
      </c>
      <c r="T22" s="11"/>
      <c r="Z22" s="6" t="s">
        <v>2887</v>
      </c>
      <c r="AB22" s="4">
        <v>2.2120000000000002</v>
      </c>
      <c r="AD22" s="9">
        <v>25</v>
      </c>
      <c r="AF22" s="9" t="str">
        <f t="shared" si="6"/>
        <v>Refer to Drug Testing Sheet</v>
      </c>
      <c r="AH22" t="str">
        <f t="shared" si="7"/>
        <v>B</v>
      </c>
      <c r="AJ22" t="str">
        <f t="shared" si="8"/>
        <v>TBD</v>
      </c>
      <c r="AL22" s="11" t="s">
        <v>255</v>
      </c>
      <c r="AN22" s="11"/>
      <c r="AR22" s="77">
        <v>1.514</v>
      </c>
      <c r="AS22" t="s">
        <v>792</v>
      </c>
      <c r="AT22" s="62">
        <v>23</v>
      </c>
      <c r="AU22" t="s">
        <v>761</v>
      </c>
      <c r="AV22" t="str">
        <f t="shared" si="0"/>
        <v>C</v>
      </c>
      <c r="AW22" t="str">
        <f t="shared" si="1"/>
        <v>AFSCME</v>
      </c>
      <c r="AX22" t="str">
        <f t="shared" si="2"/>
        <v/>
      </c>
      <c r="BD22" s="78">
        <v>1.5109999999999999</v>
      </c>
      <c r="BE22" s="79" t="s">
        <v>793</v>
      </c>
      <c r="BF22" s="78" t="s">
        <v>761</v>
      </c>
      <c r="BG22" s="78" t="s">
        <v>800</v>
      </c>
      <c r="BM22" s="80">
        <v>1.8140000000000001</v>
      </c>
      <c r="BN22" s="81" t="s">
        <v>794</v>
      </c>
      <c r="BO22" s="82"/>
      <c r="BP22" t="b">
        <f t="shared" si="3"/>
        <v>1</v>
      </c>
      <c r="BQ22" t="str">
        <f t="shared" si="4"/>
        <v>DRUG</v>
      </c>
    </row>
    <row r="23" spans="1:69" ht="13.8" x14ac:dyDescent="0.25">
      <c r="A23">
        <v>1034</v>
      </c>
      <c r="C23" t="s">
        <v>2700</v>
      </c>
      <c r="E23">
        <v>30</v>
      </c>
      <c r="G23" t="s">
        <v>2662</v>
      </c>
      <c r="I23" s="11" t="s">
        <v>256</v>
      </c>
      <c r="K23" s="11" t="s">
        <v>257</v>
      </c>
      <c r="L23" s="6" t="s">
        <v>245</v>
      </c>
      <c r="M23" s="11" t="s">
        <v>246</v>
      </c>
      <c r="N23" s="11" t="str">
        <f t="shared" si="5"/>
        <v>Admin. - HR Management 100 N. Stewart St, #200 Carson City, NV 89701</v>
      </c>
      <c r="O23" t="s">
        <v>247</v>
      </c>
      <c r="P23" t="s">
        <v>118</v>
      </c>
      <c r="Q23" t="s">
        <v>192</v>
      </c>
      <c r="S23" s="11" t="s">
        <v>259</v>
      </c>
      <c r="T23" s="11"/>
      <c r="Z23" s="6" t="s">
        <v>2886</v>
      </c>
      <c r="AB23" s="4">
        <v>2.2109999999999999</v>
      </c>
      <c r="AD23" s="9">
        <v>27</v>
      </c>
      <c r="AF23" s="9" t="str">
        <f t="shared" si="6"/>
        <v>Refer to Drug Testing Sheet</v>
      </c>
      <c r="AH23" t="str">
        <f t="shared" si="7"/>
        <v>B</v>
      </c>
      <c r="AJ23" t="str">
        <f t="shared" si="8"/>
        <v>TBD</v>
      </c>
      <c r="AL23" s="11" t="s">
        <v>260</v>
      </c>
      <c r="AN23" s="11"/>
      <c r="AR23" s="77">
        <v>1.5109999999999999</v>
      </c>
      <c r="AS23" t="s">
        <v>793</v>
      </c>
      <c r="AT23" s="62">
        <v>25</v>
      </c>
      <c r="AU23" t="s">
        <v>761</v>
      </c>
      <c r="AV23" t="str">
        <f t="shared" si="0"/>
        <v>C</v>
      </c>
      <c r="AW23" t="str">
        <f t="shared" si="1"/>
        <v>AFSCME</v>
      </c>
      <c r="AX23" t="str">
        <f t="shared" si="2"/>
        <v/>
      </c>
      <c r="BD23" s="83">
        <v>1.512</v>
      </c>
      <c r="BE23" s="84" t="s">
        <v>790</v>
      </c>
      <c r="BF23" s="83" t="s">
        <v>761</v>
      </c>
      <c r="BG23" s="83" t="s">
        <v>800</v>
      </c>
      <c r="BM23" s="80">
        <v>1.8160000000000001</v>
      </c>
      <c r="BN23" s="81" t="s">
        <v>795</v>
      </c>
      <c r="BO23" s="82"/>
      <c r="BP23" t="b">
        <f t="shared" si="3"/>
        <v>1</v>
      </c>
      <c r="BQ23" t="str">
        <f t="shared" si="4"/>
        <v>DRUG</v>
      </c>
    </row>
    <row r="24" spans="1:69" ht="13.8" x14ac:dyDescent="0.25">
      <c r="A24">
        <v>1035</v>
      </c>
      <c r="C24" t="s">
        <v>2694</v>
      </c>
      <c r="E24">
        <v>30</v>
      </c>
      <c r="G24" t="s">
        <v>2663</v>
      </c>
      <c r="I24" s="11" t="s">
        <v>261</v>
      </c>
      <c r="K24" s="11" t="s">
        <v>262</v>
      </c>
      <c r="L24" s="6" t="s">
        <v>245</v>
      </c>
      <c r="M24" s="11" t="s">
        <v>253</v>
      </c>
      <c r="N24" s="11" t="str">
        <f t="shared" si="5"/>
        <v>Admin. - HR Management 209 E. Musser St, #101 Carson City, NV 89701</v>
      </c>
      <c r="O24" t="s">
        <v>247</v>
      </c>
      <c r="P24" t="s">
        <v>118</v>
      </c>
      <c r="Q24" t="s">
        <v>119</v>
      </c>
      <c r="S24" s="11" t="s">
        <v>265</v>
      </c>
      <c r="T24" s="11"/>
      <c r="Z24" s="6" t="s">
        <v>2885</v>
      </c>
      <c r="AB24" s="4">
        <v>2.21</v>
      </c>
      <c r="AD24" s="9">
        <v>29</v>
      </c>
      <c r="AF24" s="9" t="str">
        <f t="shared" si="6"/>
        <v>Refer to Drug Testing Sheet</v>
      </c>
      <c r="AH24" t="str">
        <f t="shared" si="7"/>
        <v>B</v>
      </c>
      <c r="AJ24" t="str">
        <f t="shared" si="8"/>
        <v>TBD</v>
      </c>
      <c r="AL24" s="11" t="s">
        <v>266</v>
      </c>
      <c r="AN24" s="11"/>
      <c r="AR24" s="77">
        <v>1.6080000000000001</v>
      </c>
      <c r="AS24" t="s">
        <v>796</v>
      </c>
      <c r="AT24" s="62">
        <v>25</v>
      </c>
      <c r="AU24" t="s">
        <v>268</v>
      </c>
      <c r="AV24" t="str">
        <f t="shared" si="0"/>
        <v>A</v>
      </c>
      <c r="AW24" t="str">
        <f t="shared" si="1"/>
        <v>AFSCME</v>
      </c>
      <c r="AX24" t="str">
        <f t="shared" si="2"/>
        <v>DRUG</v>
      </c>
      <c r="BD24" s="78">
        <v>1.514</v>
      </c>
      <c r="BE24" s="79" t="s">
        <v>792</v>
      </c>
      <c r="BF24" s="78" t="s">
        <v>761</v>
      </c>
      <c r="BG24" s="78" t="s">
        <v>800</v>
      </c>
      <c r="BM24" s="80">
        <v>1.8169999999999999</v>
      </c>
      <c r="BN24" s="81" t="s">
        <v>797</v>
      </c>
      <c r="BO24" s="82"/>
      <c r="BP24" t="b">
        <f t="shared" si="3"/>
        <v>1</v>
      </c>
      <c r="BQ24" t="str">
        <f t="shared" si="4"/>
        <v>DRUG</v>
      </c>
    </row>
    <row r="25" spans="1:69" ht="13.8" x14ac:dyDescent="0.25">
      <c r="A25">
        <v>1036</v>
      </c>
      <c r="C25" t="s">
        <v>2694</v>
      </c>
      <c r="E25">
        <v>30</v>
      </c>
      <c r="G25" t="s">
        <v>232</v>
      </c>
      <c r="I25" s="11" t="s">
        <v>267</v>
      </c>
      <c r="K25" s="11" t="s">
        <v>268</v>
      </c>
      <c r="L25" s="6" t="s">
        <v>245</v>
      </c>
      <c r="M25" s="11" t="s">
        <v>715</v>
      </c>
      <c r="N25" s="11" t="str">
        <f>_xlfn.CONCAT(L25," ",M25)</f>
        <v>Admin. - HR Management 515 E. Musser St, #101 Carson City, NV 89701</v>
      </c>
      <c r="O25" t="s">
        <v>247</v>
      </c>
      <c r="P25" t="s">
        <v>118</v>
      </c>
      <c r="Q25" s="11" t="s">
        <v>130</v>
      </c>
      <c r="S25" s="11" t="s">
        <v>271</v>
      </c>
      <c r="T25" s="11"/>
      <c r="Z25" s="6" t="s">
        <v>3112</v>
      </c>
      <c r="AB25" s="4">
        <v>7.218</v>
      </c>
      <c r="AD25" s="9">
        <v>37</v>
      </c>
      <c r="AF25" s="9" t="str">
        <f t="shared" si="6"/>
        <v>Refer to Drug Testing Sheet</v>
      </c>
      <c r="AH25" t="str">
        <f t="shared" si="7"/>
        <v>Managerial</v>
      </c>
      <c r="AJ25" t="str">
        <f t="shared" si="8"/>
        <v>N/A</v>
      </c>
      <c r="AL25" t="s">
        <v>273</v>
      </c>
      <c r="AN25" t="s">
        <v>274</v>
      </c>
      <c r="AR25" s="77">
        <v>1.611</v>
      </c>
      <c r="AS25" t="s">
        <v>798</v>
      </c>
      <c r="AT25" s="62">
        <v>22</v>
      </c>
      <c r="AU25" t="s">
        <v>268</v>
      </c>
      <c r="AV25" t="str">
        <f t="shared" si="0"/>
        <v>A</v>
      </c>
      <c r="AW25" t="str">
        <f t="shared" si="1"/>
        <v>AFSCME</v>
      </c>
      <c r="AX25" t="str">
        <f t="shared" si="2"/>
        <v/>
      </c>
      <c r="BD25" s="83">
        <v>1.6080000000000001</v>
      </c>
      <c r="BE25" s="84" t="s">
        <v>796</v>
      </c>
      <c r="BF25" s="83" t="s">
        <v>799</v>
      </c>
      <c r="BG25" s="83" t="s">
        <v>800</v>
      </c>
      <c r="BM25" s="80">
        <v>1.8180000000000001</v>
      </c>
      <c r="BN25" s="81" t="s">
        <v>801</v>
      </c>
      <c r="BO25" s="82"/>
      <c r="BP25" t="b">
        <f t="shared" si="3"/>
        <v>1</v>
      </c>
      <c r="BQ25" t="str">
        <f t="shared" si="4"/>
        <v>DRUG</v>
      </c>
    </row>
    <row r="26" spans="1:69" ht="13.8" x14ac:dyDescent="0.25">
      <c r="A26">
        <v>1037</v>
      </c>
      <c r="C26" t="s">
        <v>2696</v>
      </c>
      <c r="E26">
        <v>30</v>
      </c>
      <c r="G26" t="s">
        <v>2664</v>
      </c>
      <c r="L26" s="6" t="s">
        <v>245</v>
      </c>
      <c r="M26" s="11" t="s">
        <v>263</v>
      </c>
      <c r="N26" s="11" t="str">
        <f t="shared" si="5"/>
        <v>Admin. - HR Management 7251 Amigo St. Suite 120 Las Vegas, NV 89119</v>
      </c>
      <c r="O26" t="s">
        <v>264</v>
      </c>
      <c r="P26" t="s">
        <v>118</v>
      </c>
      <c r="Q26" t="s">
        <v>691</v>
      </c>
      <c r="S26" s="11" t="s">
        <v>277</v>
      </c>
      <c r="T26" s="11"/>
      <c r="Z26" s="6" t="s">
        <v>3111</v>
      </c>
      <c r="AB26" s="4">
        <v>7.2169999999999996</v>
      </c>
      <c r="AD26" s="9">
        <v>39</v>
      </c>
      <c r="AF26" s="9" t="str">
        <f t="shared" si="6"/>
        <v>Refer to Drug Testing Sheet</v>
      </c>
      <c r="AH26" t="str">
        <f t="shared" si="7"/>
        <v>Managerial</v>
      </c>
      <c r="AJ26" t="str">
        <f t="shared" si="8"/>
        <v>N/A</v>
      </c>
      <c r="AL26" t="s">
        <v>278</v>
      </c>
      <c r="AN26" t="s">
        <v>279</v>
      </c>
      <c r="AR26" s="77">
        <v>1.712</v>
      </c>
      <c r="AS26" t="s">
        <v>802</v>
      </c>
      <c r="AT26" s="62">
        <v>38</v>
      </c>
      <c r="AU26" t="s">
        <v>744</v>
      </c>
      <c r="AV26" t="str">
        <f t="shared" si="0"/>
        <v>D</v>
      </c>
      <c r="AW26" t="str">
        <f t="shared" si="1"/>
        <v>TBD</v>
      </c>
      <c r="AX26" t="str">
        <f t="shared" si="2"/>
        <v/>
      </c>
      <c r="BD26" s="78">
        <v>1.611</v>
      </c>
      <c r="BE26" s="79" t="s">
        <v>798</v>
      </c>
      <c r="BF26" s="78" t="s">
        <v>799</v>
      </c>
      <c r="BG26" s="78" t="s">
        <v>800</v>
      </c>
      <c r="BM26" s="80">
        <v>1.819</v>
      </c>
      <c r="BN26" s="81" t="s">
        <v>803</v>
      </c>
      <c r="BO26" s="82"/>
      <c r="BP26" t="b">
        <f t="shared" si="3"/>
        <v>1</v>
      </c>
      <c r="BQ26" t="str">
        <f t="shared" si="4"/>
        <v>DRUG</v>
      </c>
    </row>
    <row r="27" spans="1:69" ht="13.8" x14ac:dyDescent="0.25">
      <c r="A27">
        <v>1038</v>
      </c>
      <c r="C27" t="s">
        <v>2693</v>
      </c>
      <c r="E27">
        <v>30</v>
      </c>
      <c r="G27" t="s">
        <v>2665</v>
      </c>
      <c r="L27" s="6" t="s">
        <v>375</v>
      </c>
      <c r="M27" s="11" t="s">
        <v>269</v>
      </c>
      <c r="N27" s="11" t="str">
        <f t="shared" si="5"/>
        <v>Admin. - Library &amp; Archives 100 N. Stewart St Carson City, NV 89701</v>
      </c>
      <c r="O27" t="s">
        <v>270</v>
      </c>
      <c r="P27" t="s">
        <v>118</v>
      </c>
      <c r="Q27" t="s">
        <v>192</v>
      </c>
      <c r="S27" s="11" t="s">
        <v>283</v>
      </c>
      <c r="T27" s="11"/>
      <c r="Z27" s="6" t="s">
        <v>3110</v>
      </c>
      <c r="AB27" s="4">
        <v>7.2160000000000002</v>
      </c>
      <c r="AD27" s="9">
        <v>41</v>
      </c>
      <c r="AF27" s="9" t="str">
        <f t="shared" si="6"/>
        <v>Refer to Drug Testing Sheet</v>
      </c>
      <c r="AH27" t="str">
        <f t="shared" si="7"/>
        <v>Managerial</v>
      </c>
      <c r="AJ27" t="str">
        <f t="shared" si="8"/>
        <v>N/A</v>
      </c>
      <c r="AL27" t="s">
        <v>284</v>
      </c>
      <c r="AN27" t="s">
        <v>285</v>
      </c>
      <c r="AR27" s="77">
        <v>1.724</v>
      </c>
      <c r="AS27" t="s">
        <v>804</v>
      </c>
      <c r="AT27" s="62">
        <v>37</v>
      </c>
      <c r="AU27" t="s">
        <v>744</v>
      </c>
      <c r="AV27" t="str">
        <f t="shared" si="0"/>
        <v>J</v>
      </c>
      <c r="AW27" t="str">
        <f t="shared" si="1"/>
        <v>TBD</v>
      </c>
      <c r="AX27" t="str">
        <f t="shared" si="2"/>
        <v/>
      </c>
      <c r="BD27" s="83">
        <v>1.712</v>
      </c>
      <c r="BE27" s="84" t="s">
        <v>802</v>
      </c>
      <c r="BF27" s="83" t="s">
        <v>268</v>
      </c>
      <c r="BG27" s="83" t="s">
        <v>749</v>
      </c>
      <c r="BM27" s="80">
        <v>1.82</v>
      </c>
      <c r="BN27" s="81" t="s">
        <v>805</v>
      </c>
      <c r="BO27" s="82"/>
      <c r="BP27" t="b">
        <f t="shared" si="3"/>
        <v>1</v>
      </c>
      <c r="BQ27" t="str">
        <f t="shared" si="4"/>
        <v>DRUG</v>
      </c>
    </row>
    <row r="28" spans="1:69" ht="13.8" x14ac:dyDescent="0.25">
      <c r="A28">
        <v>1039</v>
      </c>
      <c r="C28" t="s">
        <v>2693</v>
      </c>
      <c r="E28">
        <v>30</v>
      </c>
      <c r="G28" t="s">
        <v>242</v>
      </c>
      <c r="I28" s="11"/>
      <c r="J28" s="11"/>
      <c r="K28" s="11"/>
      <c r="L28" s="6" t="s">
        <v>375</v>
      </c>
      <c r="M28" s="11" t="s">
        <v>723</v>
      </c>
      <c r="N28" s="11" t="str">
        <f>_xlfn.CONCAT(L28," ",M28)</f>
        <v>Admin. - Library &amp; Archives 505 E. Capovilla Ave, Ste. 103 Las Vegas, NV 89119</v>
      </c>
      <c r="O28" s="11" t="s">
        <v>270</v>
      </c>
      <c r="P28" t="s">
        <v>118</v>
      </c>
      <c r="Q28" t="s">
        <v>719</v>
      </c>
      <c r="S28" s="11" t="s">
        <v>288</v>
      </c>
      <c r="T28" s="11"/>
      <c r="Z28" s="6" t="s">
        <v>3109</v>
      </c>
      <c r="AB28" s="4">
        <v>7.2149999999999999</v>
      </c>
      <c r="AD28" s="9">
        <v>44</v>
      </c>
      <c r="AF28" s="9" t="str">
        <f t="shared" si="6"/>
        <v/>
      </c>
      <c r="AH28" t="str">
        <f t="shared" si="7"/>
        <v>Managerial</v>
      </c>
      <c r="AJ28" t="str">
        <f t="shared" si="8"/>
        <v>N/A</v>
      </c>
      <c r="AL28" s="11" t="s">
        <v>289</v>
      </c>
      <c r="AN28" s="11" t="s">
        <v>290</v>
      </c>
      <c r="AR28" s="77">
        <v>1.7290000000000001</v>
      </c>
      <c r="AS28" t="s">
        <v>806</v>
      </c>
      <c r="AT28" s="62">
        <v>35</v>
      </c>
      <c r="AU28" t="s">
        <v>744</v>
      </c>
      <c r="AV28" t="str">
        <f t="shared" si="0"/>
        <v>D</v>
      </c>
      <c r="AW28" t="str">
        <f t="shared" si="1"/>
        <v>TBD</v>
      </c>
      <c r="AX28" t="str">
        <f t="shared" si="2"/>
        <v/>
      </c>
      <c r="BD28" s="78">
        <v>1.724</v>
      </c>
      <c r="BE28" s="79" t="s">
        <v>804</v>
      </c>
      <c r="BF28" s="78" t="s">
        <v>754</v>
      </c>
      <c r="BG28" s="78" t="s">
        <v>749</v>
      </c>
      <c r="BM28" s="80">
        <v>1.8220000000000001</v>
      </c>
      <c r="BN28" s="81" t="s">
        <v>807</v>
      </c>
      <c r="BO28" s="82"/>
      <c r="BP28" t="b">
        <f t="shared" si="3"/>
        <v>1</v>
      </c>
      <c r="BQ28" t="str">
        <f t="shared" si="4"/>
        <v>DRUG</v>
      </c>
    </row>
    <row r="29" spans="1:69" ht="13.8" x14ac:dyDescent="0.25">
      <c r="A29">
        <v>1040</v>
      </c>
      <c r="C29" t="s">
        <v>2693</v>
      </c>
      <c r="E29">
        <v>30</v>
      </c>
      <c r="G29" t="s">
        <v>250</v>
      </c>
      <c r="I29" s="11"/>
      <c r="J29" s="11"/>
      <c r="K29" s="11"/>
      <c r="L29" s="6" t="s">
        <v>280</v>
      </c>
      <c r="M29" s="11" t="s">
        <v>275</v>
      </c>
      <c r="N29" s="11" t="str">
        <f t="shared" si="5"/>
        <v>Admin. - Mail Services 720 E. Fifth St Carson City, NV 89701</v>
      </c>
      <c r="O29" t="s">
        <v>156</v>
      </c>
      <c r="P29" t="s">
        <v>118</v>
      </c>
      <c r="Q29" t="s">
        <v>276</v>
      </c>
      <c r="S29" s="11" t="s">
        <v>42</v>
      </c>
      <c r="T29" s="11"/>
      <c r="Z29" s="6" t="s">
        <v>2992</v>
      </c>
      <c r="AB29" s="4">
        <v>6.2229999999999999</v>
      </c>
      <c r="AD29" s="9">
        <v>45</v>
      </c>
      <c r="AF29" s="9" t="str">
        <f t="shared" si="6"/>
        <v>Refer to Drug Testing Sheet</v>
      </c>
      <c r="AH29" t="str">
        <f t="shared" si="7"/>
        <v>Managerial</v>
      </c>
      <c r="AJ29" t="str">
        <f t="shared" si="8"/>
        <v>N/A</v>
      </c>
      <c r="AL29" t="s">
        <v>292</v>
      </c>
      <c r="AN29" t="s">
        <v>293</v>
      </c>
      <c r="AR29" s="77">
        <v>1.734</v>
      </c>
      <c r="AS29" t="s">
        <v>808</v>
      </c>
      <c r="AT29" s="62">
        <v>33</v>
      </c>
      <c r="AU29" t="s">
        <v>744</v>
      </c>
      <c r="AV29" t="str">
        <f t="shared" si="0"/>
        <v>D</v>
      </c>
      <c r="AW29" t="str">
        <f t="shared" si="1"/>
        <v>TBD</v>
      </c>
      <c r="AX29" t="str">
        <f t="shared" si="2"/>
        <v/>
      </c>
      <c r="BD29" s="83">
        <v>1.7290000000000001</v>
      </c>
      <c r="BE29" s="84" t="s">
        <v>806</v>
      </c>
      <c r="BF29" s="83" t="s">
        <v>268</v>
      </c>
      <c r="BG29" s="83" t="s">
        <v>749</v>
      </c>
      <c r="BM29" s="80">
        <v>1.823</v>
      </c>
      <c r="BN29" s="81" t="s">
        <v>809</v>
      </c>
      <c r="BO29" s="88" t="s">
        <v>810</v>
      </c>
      <c r="BP29" t="b">
        <f t="shared" si="3"/>
        <v>0</v>
      </c>
      <c r="BQ29" t="str">
        <f t="shared" si="4"/>
        <v>Refer to Drug Testing Sheet</v>
      </c>
    </row>
    <row r="30" spans="1:69" ht="13.8" x14ac:dyDescent="0.25">
      <c r="A30">
        <v>1041</v>
      </c>
      <c r="C30" t="s">
        <v>2693</v>
      </c>
      <c r="E30">
        <v>30</v>
      </c>
      <c r="G30" s="11"/>
      <c r="L30" s="6" t="s">
        <v>280</v>
      </c>
      <c r="M30" s="11" t="s">
        <v>281</v>
      </c>
      <c r="N30" s="11" t="str">
        <f t="shared" si="5"/>
        <v>Admin. - Mail Services 6655 Sahara Ave, #B200 Las Vegas, NV 89146</v>
      </c>
      <c r="O30" s="11" t="s">
        <v>722</v>
      </c>
      <c r="P30" t="s">
        <v>118</v>
      </c>
      <c r="Q30" t="s">
        <v>282</v>
      </c>
      <c r="S30" s="11" t="s">
        <v>297</v>
      </c>
      <c r="T30" s="11"/>
      <c r="Z30" s="6" t="s">
        <v>2991</v>
      </c>
      <c r="AB30" s="4">
        <v>6.2210000000000001</v>
      </c>
      <c r="AD30" s="9">
        <v>47</v>
      </c>
      <c r="AF30" s="9" t="str">
        <f t="shared" si="6"/>
        <v/>
      </c>
      <c r="AH30" t="str">
        <f t="shared" si="7"/>
        <v>Managerial</v>
      </c>
      <c r="AJ30" t="str">
        <f t="shared" si="8"/>
        <v>N/A</v>
      </c>
      <c r="AL30" t="s">
        <v>298</v>
      </c>
      <c r="AN30" t="s">
        <v>299</v>
      </c>
      <c r="AR30" s="77">
        <v>1.7370000000000001</v>
      </c>
      <c r="AS30" t="s">
        <v>811</v>
      </c>
      <c r="AT30" s="62">
        <v>30</v>
      </c>
      <c r="AU30" t="s">
        <v>744</v>
      </c>
      <c r="AV30" t="str">
        <f t="shared" si="0"/>
        <v>D</v>
      </c>
      <c r="AW30" t="str">
        <f t="shared" si="1"/>
        <v>TBD</v>
      </c>
      <c r="AX30" t="str">
        <f t="shared" si="2"/>
        <v>Refer to Drug Testing Sheet</v>
      </c>
      <c r="BD30" s="78">
        <v>1.734</v>
      </c>
      <c r="BE30" s="79" t="s">
        <v>808</v>
      </c>
      <c r="BF30" s="78" t="s">
        <v>268</v>
      </c>
      <c r="BG30" s="78" t="s">
        <v>749</v>
      </c>
      <c r="BM30" s="80">
        <v>1.8240000000000001</v>
      </c>
      <c r="BN30" s="81" t="s">
        <v>812</v>
      </c>
      <c r="BO30" s="88" t="s">
        <v>810</v>
      </c>
      <c r="BP30" t="b">
        <f t="shared" si="3"/>
        <v>0</v>
      </c>
      <c r="BQ30" t="str">
        <f t="shared" si="4"/>
        <v>Refer to Drug Testing Sheet</v>
      </c>
    </row>
    <row r="31" spans="1:69" ht="13.8" x14ac:dyDescent="0.25">
      <c r="A31">
        <v>1042</v>
      </c>
      <c r="C31" t="s">
        <v>2693</v>
      </c>
      <c r="E31">
        <v>30</v>
      </c>
      <c r="G31" s="11"/>
      <c r="L31" s="6" t="s">
        <v>280</v>
      </c>
      <c r="M31" s="11" t="s">
        <v>723</v>
      </c>
      <c r="N31" s="11" t="str">
        <f>_xlfn.CONCAT(L31," ",M31)</f>
        <v>Admin. - Mail Services 505 E. Capovilla Ave, Ste. 103 Las Vegas, NV 89119</v>
      </c>
      <c r="O31" s="11" t="s">
        <v>722</v>
      </c>
      <c r="P31" t="s">
        <v>118</v>
      </c>
      <c r="Q31" t="s">
        <v>719</v>
      </c>
      <c r="S31" s="11" t="s">
        <v>304</v>
      </c>
      <c r="T31" s="11"/>
      <c r="Z31" s="6" t="s">
        <v>2975</v>
      </c>
      <c r="AB31" s="4">
        <v>5.21</v>
      </c>
      <c r="AD31" s="9">
        <v>42</v>
      </c>
      <c r="AF31" s="9" t="str">
        <f t="shared" si="6"/>
        <v/>
      </c>
      <c r="AH31" t="str">
        <f t="shared" si="7"/>
        <v>Managerial</v>
      </c>
      <c r="AJ31" t="str">
        <f t="shared" si="8"/>
        <v>N/A</v>
      </c>
      <c r="AL31" t="s">
        <v>305</v>
      </c>
      <c r="AN31" t="s">
        <v>306</v>
      </c>
      <c r="AR31" s="77">
        <v>1.75</v>
      </c>
      <c r="AS31" t="s">
        <v>813</v>
      </c>
      <c r="AT31" s="62">
        <v>38</v>
      </c>
      <c r="AU31" t="s">
        <v>744</v>
      </c>
      <c r="AV31" t="str">
        <f t="shared" si="0"/>
        <v>D</v>
      </c>
      <c r="AW31" t="str">
        <f t="shared" si="1"/>
        <v>TBD</v>
      </c>
      <c r="AX31" t="str">
        <f t="shared" si="2"/>
        <v/>
      </c>
      <c r="BD31" s="83">
        <v>1.7370000000000001</v>
      </c>
      <c r="BE31" s="84" t="s">
        <v>811</v>
      </c>
      <c r="BF31" s="83" t="s">
        <v>268</v>
      </c>
      <c r="BG31" s="83" t="s">
        <v>749</v>
      </c>
      <c r="BM31" s="80">
        <v>1.825</v>
      </c>
      <c r="BN31" s="81" t="s">
        <v>814</v>
      </c>
      <c r="BO31" s="82"/>
      <c r="BP31" t="b">
        <f t="shared" si="3"/>
        <v>1</v>
      </c>
      <c r="BQ31" t="str">
        <f t="shared" si="4"/>
        <v>DRUG</v>
      </c>
    </row>
    <row r="32" spans="1:69" ht="13.8" x14ac:dyDescent="0.25">
      <c r="A32">
        <v>1045</v>
      </c>
      <c r="C32" t="s">
        <v>2682</v>
      </c>
      <c r="E32">
        <v>30</v>
      </c>
      <c r="G32" s="11"/>
      <c r="L32" s="6" t="s">
        <v>301</v>
      </c>
      <c r="M32" s="11" t="s">
        <v>302</v>
      </c>
      <c r="N32" s="11" t="str">
        <f t="shared" ref="N32:N33" si="9">_xlfn.CONCAT(L32," ",M32)</f>
        <v>Admin. - Grants Office 406 E. Second St, First Floor Carson City, NV 89701</v>
      </c>
      <c r="O32" t="s">
        <v>296</v>
      </c>
      <c r="P32" t="s">
        <v>118</v>
      </c>
      <c r="Q32" t="s">
        <v>303</v>
      </c>
      <c r="S32" s="11"/>
      <c r="T32" s="11"/>
      <c r="Z32" s="6" t="s">
        <v>2976</v>
      </c>
      <c r="AB32" s="4">
        <v>5.2140000000000004</v>
      </c>
      <c r="AD32" s="9">
        <v>42</v>
      </c>
      <c r="AF32" s="9" t="str">
        <f t="shared" si="6"/>
        <v/>
      </c>
      <c r="AH32" t="str">
        <f t="shared" si="7"/>
        <v>Managerial</v>
      </c>
      <c r="AJ32" t="str">
        <f t="shared" si="8"/>
        <v>N/A</v>
      </c>
      <c r="AL32" t="s">
        <v>309</v>
      </c>
      <c r="AN32" t="s">
        <v>310</v>
      </c>
      <c r="AR32" s="77">
        <v>1.754</v>
      </c>
      <c r="AS32" t="s">
        <v>815</v>
      </c>
      <c r="AT32" s="62">
        <v>37</v>
      </c>
      <c r="AU32" t="s">
        <v>744</v>
      </c>
      <c r="AV32" t="str">
        <f t="shared" si="0"/>
        <v>J</v>
      </c>
      <c r="AW32" t="str">
        <f t="shared" si="1"/>
        <v>TBD</v>
      </c>
      <c r="AX32" t="str">
        <f t="shared" si="2"/>
        <v/>
      </c>
      <c r="BD32" s="78">
        <v>1.7470000000000001</v>
      </c>
      <c r="BE32" s="79" t="s">
        <v>816</v>
      </c>
      <c r="BF32" s="78" t="s">
        <v>761</v>
      </c>
      <c r="BG32" s="78" t="s">
        <v>800</v>
      </c>
      <c r="BM32" s="80">
        <v>1.8260000000000001</v>
      </c>
      <c r="BN32" s="81" t="s">
        <v>817</v>
      </c>
      <c r="BO32" s="82"/>
      <c r="BP32" t="b">
        <f t="shared" si="3"/>
        <v>1</v>
      </c>
      <c r="BQ32" t="str">
        <f t="shared" si="4"/>
        <v>DRUG</v>
      </c>
    </row>
    <row r="33" spans="1:69" ht="13.8" x14ac:dyDescent="0.25">
      <c r="A33">
        <v>1047</v>
      </c>
      <c r="C33" t="s">
        <v>2682</v>
      </c>
      <c r="E33">
        <v>30</v>
      </c>
      <c r="L33" s="6" t="s">
        <v>301</v>
      </c>
      <c r="M33" s="11" t="s">
        <v>308</v>
      </c>
      <c r="N33" s="11" t="str">
        <f t="shared" si="9"/>
        <v>Admin. - Grants Office 100 N Stewart St, Ste 100 Carson City, NV 89701</v>
      </c>
      <c r="O33" t="s">
        <v>296</v>
      </c>
      <c r="P33" t="s">
        <v>118</v>
      </c>
      <c r="Q33" t="s">
        <v>192</v>
      </c>
      <c r="S33" s="11"/>
      <c r="T33" s="11"/>
      <c r="Z33" s="6" t="s">
        <v>2895</v>
      </c>
      <c r="AB33" s="4">
        <v>2.2280000000000002</v>
      </c>
      <c r="AD33" s="9">
        <v>23</v>
      </c>
      <c r="AF33" s="9" t="str">
        <f t="shared" si="6"/>
        <v/>
      </c>
      <c r="AH33" t="str">
        <f t="shared" si="7"/>
        <v>B</v>
      </c>
      <c r="AJ33" t="str">
        <f t="shared" si="8"/>
        <v>TBD</v>
      </c>
      <c r="AL33" t="s">
        <v>316</v>
      </c>
      <c r="AN33" t="s">
        <v>317</v>
      </c>
      <c r="AR33" s="77">
        <v>1.7549999999999999</v>
      </c>
      <c r="AS33" t="s">
        <v>818</v>
      </c>
      <c r="AT33" s="62">
        <v>35</v>
      </c>
      <c r="AU33" t="s">
        <v>744</v>
      </c>
      <c r="AV33" t="str">
        <f t="shared" si="0"/>
        <v>D</v>
      </c>
      <c r="AW33" t="str">
        <f t="shared" si="1"/>
        <v>TBD</v>
      </c>
      <c r="AX33" t="str">
        <f t="shared" si="2"/>
        <v/>
      </c>
      <c r="BD33" s="83">
        <v>1.75</v>
      </c>
      <c r="BE33" s="84" t="s">
        <v>813</v>
      </c>
      <c r="BF33" s="83" t="s">
        <v>268</v>
      </c>
      <c r="BG33" s="83" t="s">
        <v>749</v>
      </c>
      <c r="BM33" s="80">
        <v>1.827</v>
      </c>
      <c r="BN33" s="81" t="s">
        <v>819</v>
      </c>
      <c r="BO33" s="82"/>
      <c r="BP33" t="b">
        <f t="shared" si="3"/>
        <v>1</v>
      </c>
      <c r="BQ33" t="str">
        <f t="shared" si="4"/>
        <v>DRUG</v>
      </c>
    </row>
    <row r="34" spans="1:69" ht="27.6" x14ac:dyDescent="0.25">
      <c r="A34">
        <v>1048</v>
      </c>
      <c r="C34" t="s">
        <v>2682</v>
      </c>
      <c r="E34">
        <v>30</v>
      </c>
      <c r="G34" s="11"/>
      <c r="L34" s="6" t="s">
        <v>312</v>
      </c>
      <c r="M34" s="11" t="s">
        <v>313</v>
      </c>
      <c r="N34" s="11" t="str">
        <f t="shared" ref="N34:N65" si="10">_xlfn.CONCAT(L34," ",M34)</f>
        <v>Agriculture 405 21st St Sparks, NV 89431</v>
      </c>
      <c r="O34" t="s">
        <v>314</v>
      </c>
      <c r="P34" t="s">
        <v>314</v>
      </c>
      <c r="Q34" t="s">
        <v>315</v>
      </c>
      <c r="Z34" s="6" t="s">
        <v>2894</v>
      </c>
      <c r="AB34" s="4">
        <v>2.2269999999999999</v>
      </c>
      <c r="AD34" s="9">
        <v>25</v>
      </c>
      <c r="AF34" s="9" t="str">
        <f t="shared" si="6"/>
        <v/>
      </c>
      <c r="AH34" t="str">
        <f t="shared" si="7"/>
        <v>B</v>
      </c>
      <c r="AJ34" t="str">
        <f t="shared" si="8"/>
        <v>TBD</v>
      </c>
      <c r="AL34" t="s">
        <v>322</v>
      </c>
      <c r="AN34" t="s">
        <v>323</v>
      </c>
      <c r="AR34" s="77">
        <v>1.7509999999999999</v>
      </c>
      <c r="AS34" t="s">
        <v>820</v>
      </c>
      <c r="AT34" s="62">
        <v>33</v>
      </c>
      <c r="AU34" t="s">
        <v>744</v>
      </c>
      <c r="AV34" t="str">
        <f t="shared" si="0"/>
        <v>D</v>
      </c>
      <c r="AW34" t="str">
        <f t="shared" si="1"/>
        <v>TBD</v>
      </c>
      <c r="AX34" t="str">
        <f t="shared" si="2"/>
        <v/>
      </c>
      <c r="BD34" s="78">
        <v>1.7509999999999999</v>
      </c>
      <c r="BE34" s="79" t="s">
        <v>820</v>
      </c>
      <c r="BF34" s="78" t="s">
        <v>268</v>
      </c>
      <c r="BG34" s="78" t="s">
        <v>749</v>
      </c>
      <c r="BM34" s="80">
        <v>1.8280000000000001</v>
      </c>
      <c r="BN34" s="81" t="s">
        <v>821</v>
      </c>
      <c r="BO34" s="85" t="s">
        <v>822</v>
      </c>
      <c r="BP34" t="b">
        <f t="shared" si="3"/>
        <v>0</v>
      </c>
      <c r="BQ34" t="str">
        <f t="shared" si="4"/>
        <v>Refer to Drug Testing Sheet</v>
      </c>
    </row>
    <row r="35" spans="1:69" ht="27.6" x14ac:dyDescent="0.25">
      <c r="A35">
        <v>1050</v>
      </c>
      <c r="C35" t="s">
        <v>2682</v>
      </c>
      <c r="E35">
        <v>30</v>
      </c>
      <c r="L35" s="6" t="s">
        <v>312</v>
      </c>
      <c r="M35" s="11" t="s">
        <v>319</v>
      </c>
      <c r="N35" s="11" t="str">
        <f t="shared" si="10"/>
        <v>Agriculture 2300 E. St. Louis Ave Las Vegas, NV 89104</v>
      </c>
      <c r="O35" t="s">
        <v>320</v>
      </c>
      <c r="P35" t="s">
        <v>314</v>
      </c>
      <c r="Q35" t="s">
        <v>321</v>
      </c>
      <c r="Z35" s="6" t="s">
        <v>2893</v>
      </c>
      <c r="AB35" s="4">
        <v>2.226</v>
      </c>
      <c r="AD35" s="9">
        <v>27</v>
      </c>
      <c r="AF35" s="9" t="str">
        <f t="shared" si="6"/>
        <v/>
      </c>
      <c r="AH35" t="str">
        <f t="shared" si="7"/>
        <v>B</v>
      </c>
      <c r="AJ35" t="str">
        <f t="shared" si="8"/>
        <v>TBD</v>
      </c>
      <c r="AL35" t="s">
        <v>324</v>
      </c>
      <c r="AN35" t="s">
        <v>325</v>
      </c>
      <c r="AR35" s="77">
        <v>1.7529999999999999</v>
      </c>
      <c r="AS35" t="s">
        <v>823</v>
      </c>
      <c r="AT35" s="62">
        <v>30</v>
      </c>
      <c r="AU35" t="s">
        <v>744</v>
      </c>
      <c r="AV35" t="str">
        <f t="shared" si="0"/>
        <v>D</v>
      </c>
      <c r="AW35" t="str">
        <f t="shared" si="1"/>
        <v>TBD</v>
      </c>
      <c r="AX35" t="str">
        <f t="shared" si="2"/>
        <v/>
      </c>
      <c r="BD35" s="83">
        <v>1.7529999999999999</v>
      </c>
      <c r="BE35" s="84" t="s">
        <v>823</v>
      </c>
      <c r="BF35" s="83" t="s">
        <v>268</v>
      </c>
      <c r="BG35" s="83" t="s">
        <v>749</v>
      </c>
      <c r="BM35" s="80">
        <v>1.829</v>
      </c>
      <c r="BN35" s="81" t="s">
        <v>824</v>
      </c>
      <c r="BO35" s="85" t="s">
        <v>822</v>
      </c>
      <c r="BP35" t="b">
        <f t="shared" si="3"/>
        <v>0</v>
      </c>
      <c r="BQ35" t="str">
        <f t="shared" si="4"/>
        <v>Refer to Drug Testing Sheet</v>
      </c>
    </row>
    <row r="36" spans="1:69" ht="13.8" x14ac:dyDescent="0.25">
      <c r="A36">
        <v>1051</v>
      </c>
      <c r="C36" t="s">
        <v>2682</v>
      </c>
      <c r="E36">
        <v>30</v>
      </c>
      <c r="L36" s="6" t="s">
        <v>312</v>
      </c>
      <c r="M36" s="11" t="s">
        <v>170</v>
      </c>
      <c r="N36" s="11" t="str">
        <f t="shared" si="10"/>
        <v>Agriculture 2250 Barnett Wy Reno, NV 89512</v>
      </c>
      <c r="O36" t="s">
        <v>314</v>
      </c>
      <c r="P36" t="s">
        <v>314</v>
      </c>
      <c r="Q36" t="s">
        <v>171</v>
      </c>
      <c r="S36" s="65" t="s">
        <v>329</v>
      </c>
      <c r="T36" s="3"/>
      <c r="Z36" s="6" t="s">
        <v>2892</v>
      </c>
      <c r="AB36" s="4">
        <v>2.2250000000000001</v>
      </c>
      <c r="AD36" s="9">
        <v>29</v>
      </c>
      <c r="AF36" s="9" t="str">
        <f t="shared" si="6"/>
        <v/>
      </c>
      <c r="AH36" t="str">
        <f t="shared" si="7"/>
        <v>J</v>
      </c>
      <c r="AJ36" t="str">
        <f t="shared" si="8"/>
        <v>TBD</v>
      </c>
      <c r="AL36" t="s">
        <v>330</v>
      </c>
      <c r="AN36" t="s">
        <v>331</v>
      </c>
      <c r="AR36" s="77">
        <v>1.77</v>
      </c>
      <c r="AS36" t="s">
        <v>825</v>
      </c>
      <c r="AT36" s="62">
        <v>36</v>
      </c>
      <c r="AU36" t="s">
        <v>744</v>
      </c>
      <c r="AV36" t="str">
        <f t="shared" si="0"/>
        <v>J</v>
      </c>
      <c r="AW36" t="str">
        <f t="shared" si="1"/>
        <v>TBD</v>
      </c>
      <c r="AX36" t="str">
        <f t="shared" si="2"/>
        <v>DRUG</v>
      </c>
      <c r="BD36" s="78">
        <v>1.754</v>
      </c>
      <c r="BE36" s="79" t="s">
        <v>815</v>
      </c>
      <c r="BF36" s="78" t="s">
        <v>754</v>
      </c>
      <c r="BG36" s="78" t="s">
        <v>749</v>
      </c>
      <c r="BM36" s="80">
        <v>1.831</v>
      </c>
      <c r="BN36" s="81" t="s">
        <v>826</v>
      </c>
      <c r="BO36" s="88" t="s">
        <v>810</v>
      </c>
      <c r="BP36" t="b">
        <f t="shared" si="3"/>
        <v>0</v>
      </c>
      <c r="BQ36" t="str">
        <f t="shared" si="4"/>
        <v>Refer to Drug Testing Sheet</v>
      </c>
    </row>
    <row r="37" spans="1:69" ht="13.8" x14ac:dyDescent="0.25">
      <c r="A37">
        <v>1052</v>
      </c>
      <c r="C37" t="s">
        <v>2682</v>
      </c>
      <c r="E37">
        <v>40</v>
      </c>
      <c r="L37" s="6" t="s">
        <v>312</v>
      </c>
      <c r="M37" s="11" t="s">
        <v>326</v>
      </c>
      <c r="N37" s="11" t="str">
        <f t="shared" si="10"/>
        <v>Agriculture 8775 Technology Way Reno, NV 89521</v>
      </c>
      <c r="O37" t="s">
        <v>327</v>
      </c>
      <c r="P37" t="s">
        <v>314</v>
      </c>
      <c r="Q37" t="s">
        <v>328</v>
      </c>
      <c r="S37" s="6" t="s">
        <v>5</v>
      </c>
      <c r="T37" s="6"/>
      <c r="Z37" s="6" t="s">
        <v>3865</v>
      </c>
      <c r="AB37" s="4">
        <v>12.348000000000001</v>
      </c>
      <c r="AD37" s="9">
        <v>32</v>
      </c>
      <c r="AF37" s="9" t="str">
        <f t="shared" si="6"/>
        <v/>
      </c>
      <c r="AH37" t="str">
        <f t="shared" ref="AH37:AH68" si="11">IFERROR(VLOOKUP(AB37,BD:BG,3,FALSE),"")</f>
        <v>D</v>
      </c>
      <c r="AJ37" t="str">
        <f t="shared" ref="AJ37:AJ68" si="12">IFERROR(VLOOKUP(AB37,BD:BG,4,FALSE),"")</f>
        <v>TBD</v>
      </c>
      <c r="AL37" t="s">
        <v>334</v>
      </c>
      <c r="AN37" t="s">
        <v>335</v>
      </c>
      <c r="AR37" s="77">
        <v>1.7709999999999999</v>
      </c>
      <c r="AS37" t="s">
        <v>827</v>
      </c>
      <c r="AT37" s="62">
        <v>34</v>
      </c>
      <c r="AU37" t="s">
        <v>744</v>
      </c>
      <c r="AV37" t="str">
        <f t="shared" si="0"/>
        <v>J</v>
      </c>
      <c r="AW37" t="str">
        <f t="shared" si="1"/>
        <v>TBD</v>
      </c>
      <c r="AX37" t="str">
        <f t="shared" si="2"/>
        <v>DRUG</v>
      </c>
      <c r="BD37" s="83">
        <v>1.7549999999999999</v>
      </c>
      <c r="BE37" s="84" t="s">
        <v>818</v>
      </c>
      <c r="BF37" s="83" t="s">
        <v>268</v>
      </c>
      <c r="BG37" s="83" t="s">
        <v>749</v>
      </c>
      <c r="BM37" s="80">
        <v>1.835</v>
      </c>
      <c r="BN37" s="81" t="s">
        <v>828</v>
      </c>
      <c r="BO37" s="82"/>
      <c r="BP37" t="b">
        <f t="shared" si="3"/>
        <v>1</v>
      </c>
      <c r="BQ37" t="str">
        <f t="shared" si="4"/>
        <v>DRUG</v>
      </c>
    </row>
    <row r="38" spans="1:69" ht="13.8" x14ac:dyDescent="0.25">
      <c r="A38">
        <v>1080</v>
      </c>
      <c r="C38" t="s">
        <v>2682</v>
      </c>
      <c r="E38">
        <v>40</v>
      </c>
      <c r="L38" s="6" t="s">
        <v>312</v>
      </c>
      <c r="M38" s="11" t="s">
        <v>332</v>
      </c>
      <c r="N38" s="11" t="str">
        <f t="shared" si="10"/>
        <v>Agriculture 4780 E. Idaho St Elko, NV 89801</v>
      </c>
      <c r="O38" t="s">
        <v>327</v>
      </c>
      <c r="P38" t="s">
        <v>314</v>
      </c>
      <c r="Q38" t="s">
        <v>333</v>
      </c>
      <c r="S38" t="s">
        <v>2729</v>
      </c>
      <c r="T38" s="6"/>
      <c r="Z38" s="6" t="s">
        <v>3864</v>
      </c>
      <c r="AB38" s="4">
        <v>12.347</v>
      </c>
      <c r="AD38" s="9">
        <v>33</v>
      </c>
      <c r="AF38" s="9" t="str">
        <f t="shared" si="6"/>
        <v/>
      </c>
      <c r="AH38" t="str">
        <f t="shared" si="11"/>
        <v>D</v>
      </c>
      <c r="AJ38" t="str">
        <f t="shared" si="12"/>
        <v>TBD</v>
      </c>
      <c r="AL38" t="s">
        <v>340</v>
      </c>
      <c r="AN38" t="s">
        <v>341</v>
      </c>
      <c r="AR38" s="77">
        <v>1.772</v>
      </c>
      <c r="AS38" t="s">
        <v>829</v>
      </c>
      <c r="AT38" s="62">
        <v>36</v>
      </c>
      <c r="AU38" t="s">
        <v>744</v>
      </c>
      <c r="AV38" t="str">
        <f t="shared" si="0"/>
        <v>J</v>
      </c>
      <c r="AW38" t="str">
        <f t="shared" si="1"/>
        <v>TBD</v>
      </c>
      <c r="AX38" t="str">
        <f t="shared" si="2"/>
        <v>DRUG</v>
      </c>
      <c r="BD38" s="78">
        <v>1.77</v>
      </c>
      <c r="BE38" s="79" t="s">
        <v>825</v>
      </c>
      <c r="BF38" s="78" t="s">
        <v>754</v>
      </c>
      <c r="BG38" s="78" t="s">
        <v>749</v>
      </c>
      <c r="BM38" s="80">
        <v>1.85</v>
      </c>
      <c r="BN38" s="81" t="s">
        <v>830</v>
      </c>
      <c r="BO38" s="82"/>
      <c r="BP38" t="b">
        <f t="shared" si="3"/>
        <v>1</v>
      </c>
      <c r="BQ38" t="str">
        <f t="shared" si="4"/>
        <v>DRUG</v>
      </c>
    </row>
    <row r="39" spans="1:69" ht="13.8" x14ac:dyDescent="0.25">
      <c r="A39">
        <v>1081</v>
      </c>
      <c r="C39" t="s">
        <v>2682</v>
      </c>
      <c r="E39">
        <v>50</v>
      </c>
      <c r="L39" s="6" t="s">
        <v>336</v>
      </c>
      <c r="M39" s="11" t="s">
        <v>337</v>
      </c>
      <c r="N39" s="11" t="str">
        <f t="shared" si="10"/>
        <v>B&amp;I - Administration 1830 College Parkway, #100 Carson City, NV 89706</v>
      </c>
      <c r="O39" t="s">
        <v>338</v>
      </c>
      <c r="P39" t="s">
        <v>338</v>
      </c>
      <c r="Q39" t="s">
        <v>339</v>
      </c>
      <c r="S39" t="s">
        <v>2697</v>
      </c>
      <c r="T39" s="6"/>
      <c r="Z39" s="6" t="s">
        <v>3863</v>
      </c>
      <c r="AB39" s="4">
        <v>12.346</v>
      </c>
      <c r="AD39" s="9">
        <v>35</v>
      </c>
      <c r="AF39" s="9" t="str">
        <f t="shared" si="6"/>
        <v/>
      </c>
      <c r="AH39" t="str">
        <f t="shared" si="11"/>
        <v>J</v>
      </c>
      <c r="AJ39" t="str">
        <f t="shared" si="12"/>
        <v>TBD</v>
      </c>
      <c r="AL39" t="s">
        <v>344</v>
      </c>
      <c r="AN39" t="s">
        <v>124</v>
      </c>
      <c r="AR39" s="77">
        <v>1.774</v>
      </c>
      <c r="AS39" t="s">
        <v>831</v>
      </c>
      <c r="AT39" s="62">
        <v>34</v>
      </c>
      <c r="AU39" t="s">
        <v>744</v>
      </c>
      <c r="AV39" t="str">
        <f t="shared" si="0"/>
        <v>J</v>
      </c>
      <c r="AW39" t="str">
        <f t="shared" si="1"/>
        <v>TBD</v>
      </c>
      <c r="AX39" t="str">
        <f t="shared" si="2"/>
        <v>DRUG</v>
      </c>
      <c r="BD39" s="83">
        <v>1.7709999999999999</v>
      </c>
      <c r="BE39" s="84" t="s">
        <v>827</v>
      </c>
      <c r="BF39" s="83" t="s">
        <v>754</v>
      </c>
      <c r="BG39" s="83" t="s">
        <v>749</v>
      </c>
      <c r="BM39" s="80">
        <v>1.8520000000000001</v>
      </c>
      <c r="BN39" s="81" t="s">
        <v>832</v>
      </c>
      <c r="BO39" s="82"/>
      <c r="BP39" t="b">
        <f t="shared" si="3"/>
        <v>1</v>
      </c>
      <c r="BQ39" t="str">
        <f t="shared" si="4"/>
        <v>DRUG</v>
      </c>
    </row>
    <row r="40" spans="1:69" ht="27.6" x14ac:dyDescent="0.25">
      <c r="A40">
        <v>1082</v>
      </c>
      <c r="C40" t="s">
        <v>2682</v>
      </c>
      <c r="E40">
        <v>50</v>
      </c>
      <c r="L40" s="6" t="s">
        <v>336</v>
      </c>
      <c r="M40" s="11" t="s">
        <v>720</v>
      </c>
      <c r="N40" s="11" t="str">
        <f t="shared" si="10"/>
        <v>B&amp;I - Administration 2300 W. Sahara Avenue #770 Las Vegas, NV 89102</v>
      </c>
      <c r="O40" t="s">
        <v>342</v>
      </c>
      <c r="P40" t="s">
        <v>338</v>
      </c>
      <c r="Q40" s="11" t="s">
        <v>721</v>
      </c>
      <c r="S40" t="s">
        <v>2701</v>
      </c>
      <c r="T40" s="6"/>
      <c r="Z40" s="6" t="s">
        <v>3962</v>
      </c>
      <c r="AB40" s="4">
        <v>13.249000000000001</v>
      </c>
      <c r="AD40" s="9">
        <v>39</v>
      </c>
      <c r="AF40" s="9" t="str">
        <f t="shared" si="6"/>
        <v>Refer to Drug Testing Sheet</v>
      </c>
      <c r="AH40" t="str">
        <f t="shared" si="11"/>
        <v>H</v>
      </c>
      <c r="AJ40" t="str">
        <f t="shared" si="12"/>
        <v>NPOA</v>
      </c>
      <c r="AL40" t="s">
        <v>348</v>
      </c>
      <c r="AN40" t="s">
        <v>349</v>
      </c>
      <c r="AR40" s="77">
        <v>1.7849999999999999</v>
      </c>
      <c r="AS40" t="s">
        <v>833</v>
      </c>
      <c r="AT40" s="62">
        <v>31</v>
      </c>
      <c r="AU40" t="s">
        <v>834</v>
      </c>
      <c r="AV40" t="str">
        <f t="shared" si="0"/>
        <v>C</v>
      </c>
      <c r="AW40" t="str">
        <f t="shared" si="1"/>
        <v>AFSCME</v>
      </c>
      <c r="AX40" t="str">
        <f t="shared" si="2"/>
        <v>DRUG</v>
      </c>
      <c r="BD40" s="78">
        <v>1.772</v>
      </c>
      <c r="BE40" s="79" t="s">
        <v>829</v>
      </c>
      <c r="BF40" s="78" t="s">
        <v>754</v>
      </c>
      <c r="BG40" s="78" t="s">
        <v>749</v>
      </c>
      <c r="BM40" s="80">
        <v>1.907</v>
      </c>
      <c r="BN40" s="86" t="s">
        <v>835</v>
      </c>
      <c r="BO40" s="87"/>
      <c r="BP40" t="b">
        <f t="shared" si="3"/>
        <v>1</v>
      </c>
      <c r="BQ40" t="str">
        <f t="shared" si="4"/>
        <v>DRUG</v>
      </c>
    </row>
    <row r="41" spans="1:69" ht="13.8" x14ac:dyDescent="0.25">
      <c r="A41">
        <v>1086</v>
      </c>
      <c r="C41" t="s">
        <v>2682</v>
      </c>
      <c r="E41">
        <v>50</v>
      </c>
      <c r="L41" s="6" t="s">
        <v>345</v>
      </c>
      <c r="M41" s="11" t="s">
        <v>346</v>
      </c>
      <c r="N41" s="11" t="str">
        <f t="shared" si="10"/>
        <v>B&amp;I - Attorney for Injured Workers 1000 E. Williams St, #208 Carson City, NV 89701</v>
      </c>
      <c r="O41" t="s">
        <v>338</v>
      </c>
      <c r="P41" t="s">
        <v>338</v>
      </c>
      <c r="Q41" t="s">
        <v>347</v>
      </c>
      <c r="S41" t="s">
        <v>2698</v>
      </c>
      <c r="T41" s="6"/>
      <c r="Z41" s="6" t="s">
        <v>3961</v>
      </c>
      <c r="AB41" s="4">
        <v>13.247999999999999</v>
      </c>
      <c r="AD41" s="9">
        <v>41</v>
      </c>
      <c r="AF41" s="9" t="str">
        <f t="shared" si="6"/>
        <v>Refer to Drug Testing Sheet</v>
      </c>
      <c r="AH41" t="str">
        <f t="shared" si="11"/>
        <v>H</v>
      </c>
      <c r="AJ41" t="str">
        <f t="shared" si="12"/>
        <v>NPOA</v>
      </c>
      <c r="AL41" t="s">
        <v>352</v>
      </c>
      <c r="AN41" t="s">
        <v>353</v>
      </c>
      <c r="AR41" s="77">
        <v>1.786</v>
      </c>
      <c r="AS41" t="s">
        <v>836</v>
      </c>
      <c r="AT41" s="62">
        <v>29</v>
      </c>
      <c r="AU41" t="s">
        <v>834</v>
      </c>
      <c r="AV41" t="str">
        <f t="shared" si="0"/>
        <v>C</v>
      </c>
      <c r="AW41" t="str">
        <f t="shared" si="1"/>
        <v>AFSCME</v>
      </c>
      <c r="AX41" t="str">
        <f t="shared" si="2"/>
        <v>DRUG</v>
      </c>
      <c r="BD41" s="83">
        <v>1.774</v>
      </c>
      <c r="BE41" s="84" t="s">
        <v>831</v>
      </c>
      <c r="BF41" s="83" t="s">
        <v>754</v>
      </c>
      <c r="BG41" s="83" t="s">
        <v>749</v>
      </c>
      <c r="BM41" s="80">
        <v>1.9119999999999999</v>
      </c>
      <c r="BN41" s="81" t="s">
        <v>837</v>
      </c>
      <c r="BO41" s="82"/>
      <c r="BP41" t="b">
        <f t="shared" si="3"/>
        <v>1</v>
      </c>
      <c r="BQ41" t="str">
        <f t="shared" si="4"/>
        <v>DRUG</v>
      </c>
    </row>
    <row r="42" spans="1:69" ht="13.8" x14ac:dyDescent="0.25">
      <c r="A42">
        <v>1087</v>
      </c>
      <c r="C42" t="s">
        <v>2682</v>
      </c>
      <c r="E42">
        <v>50</v>
      </c>
      <c r="L42" s="6" t="s">
        <v>345</v>
      </c>
      <c r="M42" s="11" t="s">
        <v>350</v>
      </c>
      <c r="N42" s="11" t="str">
        <f t="shared" si="10"/>
        <v>B&amp;I - Attorney for Injured Workers 2200 S. Rancho Dr, #230 Las Vegas, NV 89102</v>
      </c>
      <c r="O42" t="s">
        <v>351</v>
      </c>
      <c r="P42" t="s">
        <v>338</v>
      </c>
      <c r="Q42" t="s">
        <v>178</v>
      </c>
      <c r="S42" t="s">
        <v>2691</v>
      </c>
      <c r="T42" s="6"/>
      <c r="Z42" s="6" t="s">
        <v>3960</v>
      </c>
      <c r="AB42" s="4">
        <v>13.247</v>
      </c>
      <c r="AD42" s="9">
        <v>43</v>
      </c>
      <c r="AF42" s="9" t="str">
        <f t="shared" si="6"/>
        <v>Refer to Drug Testing Sheet</v>
      </c>
      <c r="AH42" t="str">
        <f t="shared" si="11"/>
        <v>M</v>
      </c>
      <c r="AJ42" t="str">
        <f t="shared" si="12"/>
        <v>NPOA</v>
      </c>
      <c r="AL42" t="s">
        <v>357</v>
      </c>
      <c r="AN42" t="s">
        <v>358</v>
      </c>
      <c r="AR42" s="77">
        <v>1.7869999999999999</v>
      </c>
      <c r="AS42" t="s">
        <v>838</v>
      </c>
      <c r="AT42" s="62">
        <v>27</v>
      </c>
      <c r="AU42" t="s">
        <v>834</v>
      </c>
      <c r="AV42" t="str">
        <f t="shared" si="0"/>
        <v>C</v>
      </c>
      <c r="AW42" t="str">
        <f t="shared" si="1"/>
        <v>AFSCME</v>
      </c>
      <c r="AX42" t="str">
        <f t="shared" si="2"/>
        <v>DRUG</v>
      </c>
      <c r="BD42" s="78">
        <v>1.776</v>
      </c>
      <c r="BE42" s="79" t="s">
        <v>839</v>
      </c>
      <c r="BF42" s="78" t="s">
        <v>761</v>
      </c>
      <c r="BG42" s="78" t="s">
        <v>800</v>
      </c>
      <c r="BM42" s="80">
        <v>1.9179999999999999</v>
      </c>
      <c r="BN42" s="81" t="s">
        <v>840</v>
      </c>
      <c r="BO42" s="82"/>
      <c r="BP42" t="b">
        <f t="shared" si="3"/>
        <v>1</v>
      </c>
      <c r="BQ42" t="str">
        <f t="shared" si="4"/>
        <v>DRUG</v>
      </c>
    </row>
    <row r="43" spans="1:69" ht="13.8" x14ac:dyDescent="0.25">
      <c r="A43">
        <v>1088</v>
      </c>
      <c r="C43" t="s">
        <v>2682</v>
      </c>
      <c r="E43">
        <v>50</v>
      </c>
      <c r="L43" s="6" t="s">
        <v>354</v>
      </c>
      <c r="M43" s="11" t="s">
        <v>355</v>
      </c>
      <c r="N43" s="11" t="str">
        <f t="shared" si="10"/>
        <v>B&amp;I - Empl. Mgt. Relations 600 Las Vegas Blvd Las Vegas, NV 89101</v>
      </c>
      <c r="O43" t="s">
        <v>356</v>
      </c>
      <c r="P43" t="s">
        <v>338</v>
      </c>
      <c r="Q43" t="s">
        <v>343</v>
      </c>
      <c r="S43" t="s">
        <v>2695</v>
      </c>
      <c r="T43" s="6"/>
      <c r="Z43" s="6" t="s">
        <v>3953</v>
      </c>
      <c r="AB43" s="4">
        <v>13.238</v>
      </c>
      <c r="AD43" s="9">
        <v>41</v>
      </c>
      <c r="AF43" s="9" t="str">
        <f t="shared" si="6"/>
        <v>DRUG</v>
      </c>
      <c r="AH43" t="str">
        <f t="shared" si="11"/>
        <v>H</v>
      </c>
      <c r="AJ43" t="str">
        <f t="shared" si="12"/>
        <v>NPOA</v>
      </c>
      <c r="AL43" t="s">
        <v>363</v>
      </c>
      <c r="AN43" t="s">
        <v>364</v>
      </c>
      <c r="AR43" s="77">
        <v>1.776</v>
      </c>
      <c r="AS43" t="s">
        <v>839</v>
      </c>
      <c r="AT43" s="62">
        <v>31</v>
      </c>
      <c r="AU43" t="s">
        <v>834</v>
      </c>
      <c r="AV43" t="str">
        <f t="shared" si="0"/>
        <v>C</v>
      </c>
      <c r="AW43" t="str">
        <f t="shared" si="1"/>
        <v>AFSCME</v>
      </c>
      <c r="AX43" t="str">
        <f t="shared" si="2"/>
        <v>DRUG</v>
      </c>
      <c r="BD43" s="83">
        <v>1.778</v>
      </c>
      <c r="BE43" s="84" t="s">
        <v>841</v>
      </c>
      <c r="BF43" s="83" t="s">
        <v>761</v>
      </c>
      <c r="BG43" s="83" t="s">
        <v>800</v>
      </c>
      <c r="BM43" s="80">
        <v>1.919</v>
      </c>
      <c r="BN43" s="81" t="s">
        <v>842</v>
      </c>
      <c r="BO43" s="82"/>
      <c r="BP43" t="b">
        <f t="shared" si="3"/>
        <v>1</v>
      </c>
      <c r="BQ43" t="str">
        <f t="shared" si="4"/>
        <v>DRUG</v>
      </c>
    </row>
    <row r="44" spans="1:69" ht="13.8" x14ac:dyDescent="0.25">
      <c r="A44">
        <v>1089</v>
      </c>
      <c r="C44" t="s">
        <v>2682</v>
      </c>
      <c r="E44">
        <v>50</v>
      </c>
      <c r="L44" s="6" t="s">
        <v>359</v>
      </c>
      <c r="M44" s="11" t="s">
        <v>360</v>
      </c>
      <c r="N44" s="11" t="str">
        <f t="shared" si="10"/>
        <v>B&amp;I - Financial Inst. 1755 E. Plumb Lane, #243 Reno, NV 89502</v>
      </c>
      <c r="O44" t="s">
        <v>361</v>
      </c>
      <c r="P44" t="s">
        <v>338</v>
      </c>
      <c r="Q44" t="s">
        <v>362</v>
      </c>
      <c r="S44" t="s">
        <v>2699</v>
      </c>
      <c r="T44" s="6"/>
      <c r="Z44" s="6" t="s">
        <v>3952</v>
      </c>
      <c r="AB44" s="4">
        <v>13.237</v>
      </c>
      <c r="AD44" s="9">
        <v>43</v>
      </c>
      <c r="AF44" s="9" t="str">
        <f t="shared" si="6"/>
        <v>DRUG</v>
      </c>
      <c r="AH44" t="str">
        <f t="shared" si="11"/>
        <v>H</v>
      </c>
      <c r="AJ44" t="str">
        <f t="shared" si="12"/>
        <v>NPOA</v>
      </c>
      <c r="AL44" t="s">
        <v>367</v>
      </c>
      <c r="AN44" t="s">
        <v>368</v>
      </c>
      <c r="AR44" s="77">
        <v>1.778</v>
      </c>
      <c r="AS44" t="s">
        <v>841</v>
      </c>
      <c r="AT44" s="62">
        <v>29</v>
      </c>
      <c r="AU44" t="s">
        <v>834</v>
      </c>
      <c r="AV44" t="str">
        <f t="shared" si="0"/>
        <v>C</v>
      </c>
      <c r="AW44" t="str">
        <f t="shared" si="1"/>
        <v>AFSCME</v>
      </c>
      <c r="AX44" t="str">
        <f t="shared" si="2"/>
        <v>DRUG</v>
      </c>
      <c r="BD44" s="78">
        <v>1.78</v>
      </c>
      <c r="BE44" s="79" t="s">
        <v>843</v>
      </c>
      <c r="BF44" s="78" t="s">
        <v>761</v>
      </c>
      <c r="BG44" s="78" t="s">
        <v>800</v>
      </c>
      <c r="BM44" s="80">
        <v>1.921</v>
      </c>
      <c r="BN44" s="81" t="s">
        <v>844</v>
      </c>
      <c r="BO44" s="82"/>
      <c r="BP44" t="b">
        <f t="shared" si="3"/>
        <v>1</v>
      </c>
      <c r="BQ44" t="str">
        <f t="shared" si="4"/>
        <v>DRUG</v>
      </c>
    </row>
    <row r="45" spans="1:69" ht="13.8" x14ac:dyDescent="0.25">
      <c r="A45">
        <v>1092</v>
      </c>
      <c r="C45" t="s">
        <v>2682</v>
      </c>
      <c r="E45">
        <v>50</v>
      </c>
      <c r="G45" s="65" t="s">
        <v>286</v>
      </c>
      <c r="L45" s="6" t="s">
        <v>359</v>
      </c>
      <c r="M45" s="11" t="s">
        <v>365</v>
      </c>
      <c r="N45" s="11" t="str">
        <f t="shared" si="10"/>
        <v>B&amp;I - Financial Inst. 3300 W. Sahara Ave, #250 Las Vegas, NV 89102</v>
      </c>
      <c r="O45" t="s">
        <v>366</v>
      </c>
      <c r="P45" t="s">
        <v>338</v>
      </c>
      <c r="Q45" t="s">
        <v>343</v>
      </c>
      <c r="S45" t="s">
        <v>2692</v>
      </c>
      <c r="T45" s="6"/>
      <c r="Z45" s="6" t="s">
        <v>3959</v>
      </c>
      <c r="AB45" s="4">
        <v>13.246</v>
      </c>
      <c r="AD45" s="9">
        <v>44</v>
      </c>
      <c r="AF45" s="9" t="str">
        <f t="shared" si="6"/>
        <v>Refer to Drug Testing Sheet</v>
      </c>
      <c r="AH45" t="str">
        <f t="shared" si="11"/>
        <v>M</v>
      </c>
      <c r="AJ45" t="str">
        <f t="shared" si="12"/>
        <v>NPOA</v>
      </c>
      <c r="AL45" t="s">
        <v>371</v>
      </c>
      <c r="AN45" t="s">
        <v>372</v>
      </c>
      <c r="AR45" s="77">
        <v>1.78</v>
      </c>
      <c r="AS45" t="s">
        <v>843</v>
      </c>
      <c r="AT45" s="62">
        <v>27</v>
      </c>
      <c r="AU45" t="s">
        <v>834</v>
      </c>
      <c r="AV45" t="str">
        <f t="shared" si="0"/>
        <v>C</v>
      </c>
      <c r="AW45" t="str">
        <f t="shared" si="1"/>
        <v>AFSCME</v>
      </c>
      <c r="AX45" t="str">
        <f t="shared" si="2"/>
        <v>DRUG</v>
      </c>
      <c r="BD45" s="83">
        <v>1.7849999999999999</v>
      </c>
      <c r="BE45" s="84" t="s">
        <v>833</v>
      </c>
      <c r="BF45" s="83" t="s">
        <v>761</v>
      </c>
      <c r="BG45" s="83" t="s">
        <v>800</v>
      </c>
      <c r="BM45" s="80">
        <v>1.9219999999999999</v>
      </c>
      <c r="BN45" s="81" t="s">
        <v>845</v>
      </c>
      <c r="BO45" s="82"/>
      <c r="BP45" t="b">
        <f t="shared" si="3"/>
        <v>1</v>
      </c>
      <c r="BQ45" t="str">
        <f t="shared" si="4"/>
        <v>DRUG</v>
      </c>
    </row>
    <row r="46" spans="1:69" ht="13.8" x14ac:dyDescent="0.25">
      <c r="A46">
        <v>1101</v>
      </c>
      <c r="C46" t="s">
        <v>2682</v>
      </c>
      <c r="E46">
        <v>50</v>
      </c>
      <c r="G46" s="11" t="s">
        <v>5</v>
      </c>
      <c r="L46" s="6" t="s">
        <v>369</v>
      </c>
      <c r="M46" s="11" t="s">
        <v>370</v>
      </c>
      <c r="N46" s="11" t="str">
        <f t="shared" si="10"/>
        <v>B&amp;I - Housing Div. 1830 College Parkway #200 Carson City, NV 89706</v>
      </c>
      <c r="O46" t="s">
        <v>338</v>
      </c>
      <c r="P46" t="s">
        <v>338</v>
      </c>
      <c r="Q46" t="s">
        <v>339</v>
      </c>
      <c r="S46" t="s">
        <v>2700</v>
      </c>
      <c r="T46" s="6"/>
      <c r="Z46" s="6" t="s">
        <v>2910</v>
      </c>
      <c r="AB46" s="4">
        <v>2.4209999999999998</v>
      </c>
      <c r="AD46" s="9">
        <v>36</v>
      </c>
      <c r="AF46" s="9" t="str">
        <f t="shared" si="6"/>
        <v/>
      </c>
      <c r="AH46" t="str">
        <f t="shared" si="11"/>
        <v/>
      </c>
      <c r="AJ46" t="str">
        <f t="shared" si="12"/>
        <v/>
      </c>
      <c r="AL46" t="s">
        <v>376</v>
      </c>
      <c r="AN46" t="s">
        <v>377</v>
      </c>
      <c r="AR46" s="77">
        <v>1.79</v>
      </c>
      <c r="AS46" t="s">
        <v>846</v>
      </c>
      <c r="AT46" s="62">
        <v>23</v>
      </c>
      <c r="AU46" t="s">
        <v>781</v>
      </c>
      <c r="AV46" t="str">
        <f t="shared" si="0"/>
        <v>C</v>
      </c>
      <c r="AW46" t="str">
        <f t="shared" si="1"/>
        <v>AFSCME</v>
      </c>
      <c r="AX46" t="str">
        <f t="shared" si="2"/>
        <v/>
      </c>
      <c r="BD46" s="78">
        <v>1.786</v>
      </c>
      <c r="BE46" s="79" t="s">
        <v>836</v>
      </c>
      <c r="BF46" s="78" t="s">
        <v>761</v>
      </c>
      <c r="BG46" s="78" t="s">
        <v>800</v>
      </c>
      <c r="BM46" s="80">
        <v>1.923</v>
      </c>
      <c r="BN46" s="81" t="s">
        <v>847</v>
      </c>
      <c r="BO46" s="82"/>
      <c r="BP46" t="b">
        <f t="shared" si="3"/>
        <v>1</v>
      </c>
      <c r="BQ46" t="str">
        <f t="shared" si="4"/>
        <v>DRUG</v>
      </c>
    </row>
    <row r="47" spans="1:69" ht="13.8" x14ac:dyDescent="0.25">
      <c r="A47">
        <v>1102</v>
      </c>
      <c r="C47" t="s">
        <v>2682</v>
      </c>
      <c r="E47">
        <v>51</v>
      </c>
      <c r="G47" s="11" t="s">
        <v>294</v>
      </c>
      <c r="L47" s="6" t="s">
        <v>369</v>
      </c>
      <c r="M47" s="11" t="s">
        <v>373</v>
      </c>
      <c r="N47" s="11" t="str">
        <f t="shared" si="10"/>
        <v>B&amp;I - Housing Div. 3300 W. Sahara Blvd. #300 Las Vegas, NV 89102</v>
      </c>
      <c r="O47" t="s">
        <v>374</v>
      </c>
      <c r="P47" t="s">
        <v>338</v>
      </c>
      <c r="Q47" t="s">
        <v>343</v>
      </c>
      <c r="S47" t="s">
        <v>2694</v>
      </c>
      <c r="T47" s="6"/>
      <c r="Z47" s="6" t="s">
        <v>2912</v>
      </c>
      <c r="AB47" s="4">
        <v>2.423</v>
      </c>
      <c r="AD47" s="9">
        <v>32</v>
      </c>
      <c r="AF47" s="9" t="str">
        <f t="shared" si="6"/>
        <v/>
      </c>
      <c r="AH47" t="str">
        <f t="shared" si="11"/>
        <v/>
      </c>
      <c r="AJ47" t="str">
        <f t="shared" si="12"/>
        <v/>
      </c>
      <c r="AL47" t="s">
        <v>383</v>
      </c>
      <c r="AN47" t="s">
        <v>384</v>
      </c>
      <c r="AR47" s="77">
        <v>1.7909999999999999</v>
      </c>
      <c r="AS47" t="s">
        <v>848</v>
      </c>
      <c r="AT47" s="62">
        <v>21</v>
      </c>
      <c r="AU47" t="s">
        <v>781</v>
      </c>
      <c r="AV47" t="str">
        <f t="shared" si="0"/>
        <v>C</v>
      </c>
      <c r="AW47" t="str">
        <f t="shared" si="1"/>
        <v>AFSCME</v>
      </c>
      <c r="AX47" t="str">
        <f t="shared" si="2"/>
        <v/>
      </c>
      <c r="BD47" s="83">
        <v>1.7869999999999999</v>
      </c>
      <c r="BE47" s="84" t="s">
        <v>838</v>
      </c>
      <c r="BF47" s="83" t="s">
        <v>761</v>
      </c>
      <c r="BG47" s="83" t="s">
        <v>800</v>
      </c>
      <c r="BM47" s="80">
        <v>1.9670000000000001</v>
      </c>
      <c r="BN47" s="81" t="s">
        <v>849</v>
      </c>
      <c r="BO47" s="82"/>
      <c r="BP47" t="b">
        <f t="shared" si="3"/>
        <v>1</v>
      </c>
      <c r="BQ47" t="str">
        <f t="shared" si="4"/>
        <v>DRUG</v>
      </c>
    </row>
    <row r="48" spans="1:69" ht="13.8" x14ac:dyDescent="0.25">
      <c r="A48">
        <v>1103</v>
      </c>
      <c r="C48" t="s">
        <v>2682</v>
      </c>
      <c r="E48">
        <v>52</v>
      </c>
      <c r="G48" s="11" t="s">
        <v>300</v>
      </c>
      <c r="L48" s="6" t="s">
        <v>378</v>
      </c>
      <c r="M48" s="11" t="s">
        <v>379</v>
      </c>
      <c r="N48" s="11" t="str">
        <f t="shared" si="10"/>
        <v>B&amp;I - Ind. Relations 4600 Kietzke Lane, Bldg F, #151 Reno, NV 89502</v>
      </c>
      <c r="O48" t="s">
        <v>380</v>
      </c>
      <c r="P48" t="s">
        <v>381</v>
      </c>
      <c r="Q48" t="s">
        <v>382</v>
      </c>
      <c r="S48" t="s">
        <v>2696</v>
      </c>
      <c r="T48" s="6"/>
      <c r="Z48" s="6" t="s">
        <v>2913</v>
      </c>
      <c r="AB48" s="4">
        <v>2.4239999999999999</v>
      </c>
      <c r="AD48" s="9">
        <v>30</v>
      </c>
      <c r="AF48" s="9" t="str">
        <f t="shared" si="6"/>
        <v/>
      </c>
      <c r="AH48" t="str">
        <f t="shared" si="11"/>
        <v/>
      </c>
      <c r="AJ48" t="str">
        <f t="shared" si="12"/>
        <v/>
      </c>
      <c r="AL48" t="s">
        <v>386</v>
      </c>
      <c r="AN48" t="s">
        <v>387</v>
      </c>
      <c r="AR48" s="77">
        <v>1.7470000000000001</v>
      </c>
      <c r="AS48" t="s">
        <v>816</v>
      </c>
      <c r="AT48" s="62">
        <v>20</v>
      </c>
      <c r="AU48" t="s">
        <v>781</v>
      </c>
      <c r="AV48" t="str">
        <f t="shared" si="0"/>
        <v>C</v>
      </c>
      <c r="AW48" t="str">
        <f t="shared" si="1"/>
        <v>AFSCME</v>
      </c>
      <c r="AX48" t="str">
        <f t="shared" si="2"/>
        <v/>
      </c>
      <c r="BD48" s="78">
        <v>1.79</v>
      </c>
      <c r="BE48" s="79" t="s">
        <v>846</v>
      </c>
      <c r="BF48" s="78" t="s">
        <v>761</v>
      </c>
      <c r="BG48" s="78" t="s">
        <v>800</v>
      </c>
      <c r="BM48" s="80">
        <v>1.968</v>
      </c>
      <c r="BN48" s="81" t="s">
        <v>850</v>
      </c>
      <c r="BO48" s="82"/>
      <c r="BP48" t="b">
        <f t="shared" si="3"/>
        <v>1</v>
      </c>
      <c r="BQ48" t="str">
        <f t="shared" si="4"/>
        <v>DRUG</v>
      </c>
    </row>
    <row r="49" spans="1:69" ht="13.8" x14ac:dyDescent="0.25">
      <c r="A49">
        <v>1104</v>
      </c>
      <c r="C49" t="s">
        <v>2770</v>
      </c>
      <c r="E49">
        <v>53</v>
      </c>
      <c r="G49" s="11" t="s">
        <v>307</v>
      </c>
      <c r="L49" s="6" t="s">
        <v>378</v>
      </c>
      <c r="M49" s="11" t="s">
        <v>385</v>
      </c>
      <c r="N49" s="11" t="str">
        <f t="shared" si="10"/>
        <v>B&amp;I - Ind. Relations 400 W. King St, #210, 406 Carson City, NV 89703</v>
      </c>
      <c r="O49" t="s">
        <v>338</v>
      </c>
      <c r="P49" t="s">
        <v>338</v>
      </c>
      <c r="Q49" t="s">
        <v>258</v>
      </c>
      <c r="S49" t="s">
        <v>2693</v>
      </c>
      <c r="T49" s="6"/>
      <c r="Z49" s="6" t="s">
        <v>2911</v>
      </c>
      <c r="AB49" s="4">
        <v>2.4220000000000002</v>
      </c>
      <c r="AD49" s="9">
        <v>34</v>
      </c>
      <c r="AF49" s="9" t="str">
        <f t="shared" si="6"/>
        <v/>
      </c>
      <c r="AH49" t="str">
        <f t="shared" si="11"/>
        <v/>
      </c>
      <c r="AJ49" t="str">
        <f t="shared" si="12"/>
        <v/>
      </c>
      <c r="AL49" t="s">
        <v>390</v>
      </c>
      <c r="AN49" t="s">
        <v>391</v>
      </c>
      <c r="AR49" s="77">
        <v>1.804</v>
      </c>
      <c r="AS49" t="s">
        <v>851</v>
      </c>
      <c r="AT49" s="62">
        <v>36</v>
      </c>
      <c r="AU49" t="s">
        <v>744</v>
      </c>
      <c r="AV49" t="str">
        <f t="shared" si="0"/>
        <v>D</v>
      </c>
      <c r="AW49" t="str">
        <f t="shared" si="1"/>
        <v>TBD</v>
      </c>
      <c r="AX49" t="str">
        <f t="shared" si="2"/>
        <v/>
      </c>
      <c r="BD49" s="83">
        <v>1.7909999999999999</v>
      </c>
      <c r="BE49" s="84" t="s">
        <v>848</v>
      </c>
      <c r="BF49" s="83" t="s">
        <v>761</v>
      </c>
      <c r="BG49" s="83" t="s">
        <v>800</v>
      </c>
      <c r="BM49" s="80">
        <v>1.9690000000000001</v>
      </c>
      <c r="BN49" s="81" t="s">
        <v>852</v>
      </c>
      <c r="BO49" s="82"/>
      <c r="BP49" t="b">
        <f t="shared" si="3"/>
        <v>1</v>
      </c>
      <c r="BQ49" t="str">
        <f t="shared" si="4"/>
        <v>DRUG</v>
      </c>
    </row>
    <row r="50" spans="1:69" ht="13.8" x14ac:dyDescent="0.25">
      <c r="A50">
        <v>1105</v>
      </c>
      <c r="C50" t="s">
        <v>2763</v>
      </c>
      <c r="E50">
        <v>54</v>
      </c>
      <c r="G50" s="11" t="s">
        <v>311</v>
      </c>
      <c r="L50" s="6" t="s">
        <v>378</v>
      </c>
      <c r="M50" s="11" t="s">
        <v>716</v>
      </c>
      <c r="N50" s="11" t="str">
        <f t="shared" si="10"/>
        <v>B&amp;I - Ind. Relations 2300 W. Sahara Blvd, #300. Las Vegas, NV 89102</v>
      </c>
      <c r="O50" t="s">
        <v>388</v>
      </c>
      <c r="P50" t="s">
        <v>338</v>
      </c>
      <c r="Q50" t="s">
        <v>389</v>
      </c>
      <c r="S50" t="s">
        <v>2682</v>
      </c>
      <c r="T50" s="6"/>
      <c r="Z50" s="6" t="s">
        <v>3792</v>
      </c>
      <c r="AB50" s="4">
        <v>11.565</v>
      </c>
      <c r="AD50" s="9">
        <v>35</v>
      </c>
      <c r="AF50" s="9" t="str">
        <f t="shared" si="6"/>
        <v>Refer to Drug Testing Sheet</v>
      </c>
      <c r="AH50" t="str">
        <f t="shared" si="11"/>
        <v>D</v>
      </c>
      <c r="AJ50" t="str">
        <f t="shared" si="12"/>
        <v>TBD</v>
      </c>
      <c r="AL50" t="s">
        <v>395</v>
      </c>
      <c r="AN50" t="s">
        <v>396</v>
      </c>
      <c r="AR50" s="77">
        <v>1.8049999999999999</v>
      </c>
      <c r="AS50" t="s">
        <v>853</v>
      </c>
      <c r="AT50" s="62">
        <v>39</v>
      </c>
      <c r="AU50" t="s">
        <v>799</v>
      </c>
      <c r="AV50" t="str">
        <f t="shared" si="0"/>
        <v>Managerial</v>
      </c>
      <c r="AW50" t="str">
        <f t="shared" si="1"/>
        <v>N/A</v>
      </c>
      <c r="AX50" t="str">
        <f t="shared" si="2"/>
        <v/>
      </c>
      <c r="BD50" s="78">
        <v>1.8009999999999999</v>
      </c>
      <c r="BE50" s="79" t="s">
        <v>854</v>
      </c>
      <c r="BF50" s="78" t="s">
        <v>268</v>
      </c>
      <c r="BG50" s="78" t="s">
        <v>749</v>
      </c>
      <c r="BM50" s="80">
        <v>2.1240000000000001</v>
      </c>
      <c r="BN50" s="81" t="s">
        <v>855</v>
      </c>
      <c r="BO50" s="88" t="s">
        <v>856</v>
      </c>
      <c r="BP50" t="b">
        <f t="shared" si="3"/>
        <v>0</v>
      </c>
      <c r="BQ50" t="str">
        <f t="shared" si="4"/>
        <v>Refer to Drug Testing Sheet</v>
      </c>
    </row>
    <row r="51" spans="1:69" ht="13.8" x14ac:dyDescent="0.25">
      <c r="A51">
        <v>1106</v>
      </c>
      <c r="C51" t="s">
        <v>2760</v>
      </c>
      <c r="E51">
        <v>55</v>
      </c>
      <c r="G51" s="11" t="s">
        <v>318</v>
      </c>
      <c r="L51" s="6" t="s">
        <v>378</v>
      </c>
      <c r="M51" s="11" t="s">
        <v>392</v>
      </c>
      <c r="N51" s="11" t="str">
        <f t="shared" si="10"/>
        <v>B&amp;I - Ind. Relations 350 West Silver St, # 210 Elko, NV 89801</v>
      </c>
      <c r="O51" t="s">
        <v>393</v>
      </c>
      <c r="P51" t="s">
        <v>338</v>
      </c>
      <c r="Q51" t="s">
        <v>394</v>
      </c>
      <c r="S51" t="s">
        <v>2770</v>
      </c>
      <c r="T51" s="6"/>
      <c r="Z51" s="6" t="s">
        <v>2796</v>
      </c>
      <c r="AB51" s="4">
        <v>1.135</v>
      </c>
      <c r="AD51" s="9">
        <v>21</v>
      </c>
      <c r="AF51" s="9" t="str">
        <f t="shared" si="6"/>
        <v/>
      </c>
      <c r="AH51" t="str">
        <f t="shared" si="11"/>
        <v>C</v>
      </c>
      <c r="AJ51" t="str">
        <f t="shared" si="12"/>
        <v>AFSCME</v>
      </c>
      <c r="AL51" t="s">
        <v>400</v>
      </c>
      <c r="AN51" t="s">
        <v>401</v>
      </c>
      <c r="AR51" s="77">
        <v>1.8080000000000001</v>
      </c>
      <c r="AS51" t="s">
        <v>857</v>
      </c>
      <c r="AT51" s="62">
        <v>35</v>
      </c>
      <c r="AU51" t="s">
        <v>744</v>
      </c>
      <c r="AV51" t="str">
        <f t="shared" si="0"/>
        <v>D</v>
      </c>
      <c r="AW51" t="str">
        <f t="shared" si="1"/>
        <v>TBD</v>
      </c>
      <c r="AX51" t="str">
        <f t="shared" si="2"/>
        <v/>
      </c>
      <c r="BD51" s="83">
        <v>1.802</v>
      </c>
      <c r="BE51" s="84" t="s">
        <v>858</v>
      </c>
      <c r="BF51" s="83" t="s">
        <v>268</v>
      </c>
      <c r="BG51" s="83" t="s">
        <v>749</v>
      </c>
      <c r="BM51" s="80">
        <v>2.1259999999999999</v>
      </c>
      <c r="BN51" s="81" t="s">
        <v>859</v>
      </c>
      <c r="BO51" s="88" t="s">
        <v>856</v>
      </c>
      <c r="BP51" t="b">
        <f t="shared" si="3"/>
        <v>0</v>
      </c>
      <c r="BQ51" t="str">
        <f t="shared" si="4"/>
        <v>Refer to Drug Testing Sheet</v>
      </c>
    </row>
    <row r="52" spans="1:69" ht="13.8" x14ac:dyDescent="0.25">
      <c r="A52">
        <v>1130</v>
      </c>
      <c r="C52" t="s">
        <v>2760</v>
      </c>
      <c r="E52">
        <v>55</v>
      </c>
      <c r="L52" s="6" t="s">
        <v>397</v>
      </c>
      <c r="M52" s="11" t="s">
        <v>398</v>
      </c>
      <c r="N52" s="11" t="str">
        <f t="shared" si="10"/>
        <v>B&amp;I - Ins. Division 1818 E. College Pkwy, #103 Carson City, NV 89706</v>
      </c>
      <c r="O52" t="s">
        <v>338</v>
      </c>
      <c r="P52" t="s">
        <v>338</v>
      </c>
      <c r="Q52" t="s">
        <v>399</v>
      </c>
      <c r="S52" t="s">
        <v>2763</v>
      </c>
      <c r="T52" s="6"/>
      <c r="Z52" s="6" t="s">
        <v>2795</v>
      </c>
      <c r="AB52" s="4">
        <v>1.139</v>
      </c>
      <c r="AD52" s="9">
        <v>23</v>
      </c>
      <c r="AF52" s="9" t="str">
        <f t="shared" si="6"/>
        <v/>
      </c>
      <c r="AH52" t="str">
        <f t="shared" si="11"/>
        <v>C</v>
      </c>
      <c r="AJ52" t="str">
        <f t="shared" si="12"/>
        <v>AFSCME</v>
      </c>
      <c r="AL52" t="s">
        <v>404</v>
      </c>
      <c r="AN52" t="s">
        <v>405</v>
      </c>
      <c r="AR52" s="77">
        <v>1.806</v>
      </c>
      <c r="AS52" t="s">
        <v>860</v>
      </c>
      <c r="AT52" s="62">
        <v>32</v>
      </c>
      <c r="AU52" t="s">
        <v>744</v>
      </c>
      <c r="AV52" t="str">
        <f t="shared" si="0"/>
        <v>D</v>
      </c>
      <c r="AW52" t="str">
        <f t="shared" si="1"/>
        <v>TBD</v>
      </c>
      <c r="AX52" t="str">
        <f t="shared" si="2"/>
        <v/>
      </c>
      <c r="BD52" s="78">
        <v>1.804</v>
      </c>
      <c r="BE52" s="79" t="s">
        <v>851</v>
      </c>
      <c r="BF52" s="78" t="s">
        <v>268</v>
      </c>
      <c r="BG52" s="78" t="s">
        <v>749</v>
      </c>
      <c r="BM52" s="80">
        <v>2.1269999999999998</v>
      </c>
      <c r="BN52" s="81" t="s">
        <v>861</v>
      </c>
      <c r="BO52" s="88" t="s">
        <v>856</v>
      </c>
      <c r="BP52" t="b">
        <f t="shared" si="3"/>
        <v>0</v>
      </c>
      <c r="BQ52" t="str">
        <f t="shared" si="4"/>
        <v>Refer to Drug Testing Sheet</v>
      </c>
    </row>
    <row r="53" spans="1:69" ht="13.8" x14ac:dyDescent="0.25">
      <c r="A53">
        <v>1140</v>
      </c>
      <c r="C53" t="s">
        <v>2760</v>
      </c>
      <c r="E53">
        <v>55</v>
      </c>
      <c r="L53" s="6" t="s">
        <v>397</v>
      </c>
      <c r="M53" s="11" t="s">
        <v>402</v>
      </c>
      <c r="N53" s="11" t="str">
        <f t="shared" si="10"/>
        <v>B&amp;I - Ins. Division 3300 W. Sahara Ave, #275 Las Vegas, NV 89102</v>
      </c>
      <c r="O53" t="s">
        <v>403</v>
      </c>
      <c r="P53" t="s">
        <v>338</v>
      </c>
      <c r="Q53" t="s">
        <v>343</v>
      </c>
      <c r="S53" t="s">
        <v>2760</v>
      </c>
      <c r="T53" s="6"/>
      <c r="Z53" s="6" t="s">
        <v>2794</v>
      </c>
      <c r="AB53" s="4">
        <v>1.1339999999999999</v>
      </c>
      <c r="AD53" s="9">
        <v>25</v>
      </c>
      <c r="AF53" s="9" t="str">
        <f t="shared" si="6"/>
        <v/>
      </c>
      <c r="AH53" t="str">
        <f t="shared" si="11"/>
        <v>C</v>
      </c>
      <c r="AJ53" t="str">
        <f t="shared" si="12"/>
        <v>AFSCME</v>
      </c>
      <c r="AL53" t="s">
        <v>408</v>
      </c>
      <c r="AN53" t="s">
        <v>409</v>
      </c>
      <c r="AR53" s="77">
        <v>1.81</v>
      </c>
      <c r="AS53" t="s">
        <v>862</v>
      </c>
      <c r="AT53" s="62">
        <v>36</v>
      </c>
      <c r="AU53" t="s">
        <v>744</v>
      </c>
      <c r="AV53" t="str">
        <f t="shared" si="0"/>
        <v>D</v>
      </c>
      <c r="AW53" t="str">
        <f t="shared" si="1"/>
        <v>TBD</v>
      </c>
      <c r="AX53" t="str">
        <f t="shared" si="2"/>
        <v/>
      </c>
      <c r="BD53" s="83">
        <v>1.8049999999999999</v>
      </c>
      <c r="BE53" s="84" t="s">
        <v>853</v>
      </c>
      <c r="BF53" s="83" t="s">
        <v>746</v>
      </c>
      <c r="BG53" s="83" t="s">
        <v>272</v>
      </c>
      <c r="BM53" s="80">
        <v>2.129</v>
      </c>
      <c r="BN53" s="81" t="s">
        <v>863</v>
      </c>
      <c r="BO53" s="88" t="s">
        <v>856</v>
      </c>
      <c r="BP53" t="b">
        <f t="shared" si="3"/>
        <v>0</v>
      </c>
      <c r="BQ53" t="str">
        <f t="shared" si="4"/>
        <v>Refer to Drug Testing Sheet</v>
      </c>
    </row>
    <row r="54" spans="1:69" ht="13.8" x14ac:dyDescent="0.25">
      <c r="A54">
        <v>1325</v>
      </c>
      <c r="C54" t="s">
        <v>2760</v>
      </c>
      <c r="E54">
        <v>55</v>
      </c>
      <c r="L54" s="6" t="s">
        <v>406</v>
      </c>
      <c r="M54" s="11" t="s">
        <v>407</v>
      </c>
      <c r="N54" s="11" t="str">
        <f t="shared" si="10"/>
        <v>B&amp;I - Labor Comm. 1818 E. College Parkway, #102 Carson City, NV 89706</v>
      </c>
      <c r="O54" t="s">
        <v>338</v>
      </c>
      <c r="P54" t="s">
        <v>338</v>
      </c>
      <c r="Q54" t="s">
        <v>399</v>
      </c>
      <c r="S54" t="s">
        <v>2772</v>
      </c>
      <c r="T54" s="6"/>
      <c r="Z54" s="6" t="s">
        <v>2793</v>
      </c>
      <c r="AB54" s="4">
        <v>1.1319999999999999</v>
      </c>
      <c r="AD54" s="9">
        <v>27</v>
      </c>
      <c r="AF54" s="9" t="str">
        <f t="shared" si="6"/>
        <v/>
      </c>
      <c r="AH54" t="str">
        <f t="shared" si="11"/>
        <v>J</v>
      </c>
      <c r="AJ54" t="str">
        <f t="shared" si="12"/>
        <v>TBD</v>
      </c>
      <c r="AL54" t="s">
        <v>413</v>
      </c>
      <c r="AN54" t="s">
        <v>414</v>
      </c>
      <c r="AR54" s="77">
        <v>1.8089999999999999</v>
      </c>
      <c r="AS54" t="s">
        <v>864</v>
      </c>
      <c r="AT54" s="62">
        <v>35</v>
      </c>
      <c r="AU54" t="s">
        <v>744</v>
      </c>
      <c r="AV54" t="str">
        <f t="shared" si="0"/>
        <v>D</v>
      </c>
      <c r="AW54" t="str">
        <f t="shared" si="1"/>
        <v>TBD</v>
      </c>
      <c r="AX54" t="str">
        <f t="shared" si="2"/>
        <v/>
      </c>
      <c r="BD54" s="78">
        <v>1.806</v>
      </c>
      <c r="BE54" s="79" t="s">
        <v>860</v>
      </c>
      <c r="BF54" s="78" t="s">
        <v>268</v>
      </c>
      <c r="BG54" s="78" t="s">
        <v>749</v>
      </c>
      <c r="BM54" s="80">
        <v>2.153</v>
      </c>
      <c r="BN54" s="81" t="s">
        <v>865</v>
      </c>
      <c r="BO54" s="88" t="s">
        <v>866</v>
      </c>
      <c r="BP54" t="b">
        <f t="shared" si="3"/>
        <v>0</v>
      </c>
      <c r="BQ54" t="str">
        <f t="shared" si="4"/>
        <v>Refer to Drug Testing Sheet</v>
      </c>
    </row>
    <row r="55" spans="1:69" ht="193.2" x14ac:dyDescent="0.25">
      <c r="A55">
        <v>1330</v>
      </c>
      <c r="C55" t="s">
        <v>2772</v>
      </c>
      <c r="E55">
        <v>55</v>
      </c>
      <c r="L55" s="6" t="s">
        <v>406</v>
      </c>
      <c r="M55" s="11" t="s">
        <v>410</v>
      </c>
      <c r="N55" s="11" t="str">
        <f t="shared" si="10"/>
        <v>B&amp;I - Labor Comm. 3340 W Sahara Ave, Las Vegas, NV 89102</v>
      </c>
      <c r="O55" t="s">
        <v>411</v>
      </c>
      <c r="P55" t="s">
        <v>338</v>
      </c>
      <c r="Q55" s="11" t="s">
        <v>412</v>
      </c>
      <c r="S55" t="s">
        <v>2765</v>
      </c>
      <c r="T55" s="6"/>
      <c r="Z55" s="6" t="s">
        <v>3924</v>
      </c>
      <c r="AB55" s="4">
        <v>13.103</v>
      </c>
      <c r="AD55" s="9">
        <v>35</v>
      </c>
      <c r="AF55" s="9" t="str">
        <f t="shared" si="6"/>
        <v>DRUG</v>
      </c>
      <c r="AH55" t="str">
        <f t="shared" si="11"/>
        <v>G</v>
      </c>
      <c r="AJ55" t="str">
        <f t="shared" si="12"/>
        <v>NPU</v>
      </c>
      <c r="AL55" t="s">
        <v>416</v>
      </c>
      <c r="AN55" t="s">
        <v>417</v>
      </c>
      <c r="AR55" s="77">
        <v>1.802</v>
      </c>
      <c r="AS55" t="s">
        <v>858</v>
      </c>
      <c r="AT55" s="62">
        <v>33</v>
      </c>
      <c r="AU55" t="s">
        <v>744</v>
      </c>
      <c r="AV55" t="str">
        <f t="shared" si="0"/>
        <v>D</v>
      </c>
      <c r="AW55" t="str">
        <f t="shared" si="1"/>
        <v>TBD</v>
      </c>
      <c r="AX55" t="str">
        <f t="shared" si="2"/>
        <v/>
      </c>
      <c r="BD55" s="83">
        <v>1.8080000000000001</v>
      </c>
      <c r="BE55" s="84" t="s">
        <v>857</v>
      </c>
      <c r="BF55" s="83" t="s">
        <v>268</v>
      </c>
      <c r="BG55" s="83" t="s">
        <v>749</v>
      </c>
      <c r="BM55" s="89">
        <v>2.21</v>
      </c>
      <c r="BN55" s="90" t="s">
        <v>867</v>
      </c>
      <c r="BO55" s="85" t="s">
        <v>868</v>
      </c>
      <c r="BP55" t="b">
        <f t="shared" si="3"/>
        <v>0</v>
      </c>
      <c r="BQ55" t="str">
        <f t="shared" si="4"/>
        <v>Refer to Drug Testing Sheet</v>
      </c>
    </row>
    <row r="56" spans="1:69" ht="259.2" x14ac:dyDescent="0.25">
      <c r="A56">
        <v>1337</v>
      </c>
      <c r="C56" t="s">
        <v>2765</v>
      </c>
      <c r="E56">
        <v>60</v>
      </c>
      <c r="L56" s="6" t="s">
        <v>406</v>
      </c>
      <c r="M56" s="11" t="s">
        <v>415</v>
      </c>
      <c r="N56" s="11" t="str">
        <f t="shared" si="10"/>
        <v>B&amp;I - Labor Comm. 3300 W. Sahara Ave. Suite 225 Las Vegas, NV 89102</v>
      </c>
      <c r="O56" t="s">
        <v>411</v>
      </c>
      <c r="P56" t="s">
        <v>338</v>
      </c>
      <c r="Q56" t="s">
        <v>343</v>
      </c>
      <c r="S56" t="s">
        <v>2771</v>
      </c>
      <c r="T56" s="6"/>
      <c r="Z56" s="6" t="s">
        <v>3923</v>
      </c>
      <c r="AB56" s="4">
        <v>13.102</v>
      </c>
      <c r="AD56" s="9">
        <v>37</v>
      </c>
      <c r="AF56" s="9" t="str">
        <f t="shared" si="6"/>
        <v>DRUG</v>
      </c>
      <c r="AH56" t="str">
        <f t="shared" si="11"/>
        <v>TBD</v>
      </c>
      <c r="AJ56" t="str">
        <f t="shared" si="12"/>
        <v>TBD</v>
      </c>
      <c r="AL56" t="s">
        <v>421</v>
      </c>
      <c r="AN56" t="s">
        <v>422</v>
      </c>
      <c r="AR56" s="77">
        <v>1.8009999999999999</v>
      </c>
      <c r="AS56" t="s">
        <v>854</v>
      </c>
      <c r="AT56" s="62">
        <v>31</v>
      </c>
      <c r="AU56" t="s">
        <v>744</v>
      </c>
      <c r="AV56" t="str">
        <f t="shared" si="0"/>
        <v>D</v>
      </c>
      <c r="AW56" t="str">
        <f t="shared" si="1"/>
        <v>TBD</v>
      </c>
      <c r="AX56" t="str">
        <f t="shared" si="2"/>
        <v/>
      </c>
      <c r="BD56" s="78">
        <v>1.8089999999999999</v>
      </c>
      <c r="BE56" s="79" t="s">
        <v>864</v>
      </c>
      <c r="BF56" s="78" t="s">
        <v>268</v>
      </c>
      <c r="BG56" s="78" t="s">
        <v>749</v>
      </c>
      <c r="BM56" s="89">
        <v>2.2109999999999999</v>
      </c>
      <c r="BN56" s="90" t="s">
        <v>869</v>
      </c>
      <c r="BO56" s="91" t="s">
        <v>870</v>
      </c>
      <c r="BP56" t="b">
        <f t="shared" si="3"/>
        <v>0</v>
      </c>
      <c r="BQ56" t="str">
        <f t="shared" si="4"/>
        <v>Refer to Drug Testing Sheet</v>
      </c>
    </row>
    <row r="57" spans="1:69" ht="179.4" x14ac:dyDescent="0.25">
      <c r="A57">
        <v>1338</v>
      </c>
      <c r="C57" t="s">
        <v>2771</v>
      </c>
      <c r="E57">
        <v>60</v>
      </c>
      <c r="L57" s="6" t="s">
        <v>419</v>
      </c>
      <c r="M57" s="11" t="s">
        <v>420</v>
      </c>
      <c r="N57" s="11" t="str">
        <f t="shared" si="10"/>
        <v>B&amp;I - Manuf. Housing 1830 E. College Pkwy, #120 Carson City, NV 89706</v>
      </c>
      <c r="O57" t="s">
        <v>338</v>
      </c>
      <c r="P57" t="s">
        <v>338</v>
      </c>
      <c r="Q57" t="s">
        <v>339</v>
      </c>
      <c r="S57" t="s">
        <v>2764</v>
      </c>
      <c r="T57" s="6"/>
      <c r="Z57" s="6" t="s">
        <v>3922</v>
      </c>
      <c r="AB57" s="4">
        <v>13.101000000000001</v>
      </c>
      <c r="AD57" s="9">
        <v>39</v>
      </c>
      <c r="AF57" s="9" t="str">
        <f t="shared" si="6"/>
        <v>DRUG</v>
      </c>
      <c r="AH57" t="str">
        <f t="shared" si="11"/>
        <v>L</v>
      </c>
      <c r="AJ57" t="str">
        <f t="shared" si="12"/>
        <v>TBD</v>
      </c>
      <c r="AL57" t="s">
        <v>424</v>
      </c>
      <c r="AN57" t="s">
        <v>425</v>
      </c>
      <c r="AR57" s="77">
        <v>1.8109999999999999</v>
      </c>
      <c r="AS57" t="s">
        <v>871</v>
      </c>
      <c r="AT57" s="62">
        <v>35</v>
      </c>
      <c r="AU57" t="s">
        <v>744</v>
      </c>
      <c r="AV57" t="str">
        <f t="shared" si="0"/>
        <v>D</v>
      </c>
      <c r="AW57" t="str">
        <f t="shared" si="1"/>
        <v>TBD</v>
      </c>
      <c r="AX57" t="str">
        <f t="shared" si="2"/>
        <v>DRUG</v>
      </c>
      <c r="BD57" s="83">
        <v>1.81</v>
      </c>
      <c r="BE57" s="84" t="s">
        <v>862</v>
      </c>
      <c r="BF57" s="83" t="s">
        <v>268</v>
      </c>
      <c r="BG57" s="83" t="s">
        <v>749</v>
      </c>
      <c r="BM57" s="89">
        <v>2.2120000000000002</v>
      </c>
      <c r="BN57" s="90" t="s">
        <v>872</v>
      </c>
      <c r="BO57" s="85" t="s">
        <v>873</v>
      </c>
      <c r="BP57" t="b">
        <f t="shared" si="3"/>
        <v>0</v>
      </c>
      <c r="BQ57" t="str">
        <f t="shared" si="4"/>
        <v>Refer to Drug Testing Sheet</v>
      </c>
    </row>
    <row r="58" spans="1:69" ht="27.6" x14ac:dyDescent="0.25">
      <c r="A58">
        <v>1339</v>
      </c>
      <c r="C58" t="s">
        <v>2771</v>
      </c>
      <c r="E58">
        <v>60</v>
      </c>
      <c r="L58" s="6" t="s">
        <v>419</v>
      </c>
      <c r="M58" s="11" t="s">
        <v>423</v>
      </c>
      <c r="N58" s="11" t="str">
        <f t="shared" si="10"/>
        <v>B&amp;I - Manuf. Housing 2501 E. Sahara Ave, #204 Las Vegas, NV 89104</v>
      </c>
      <c r="O58" t="s">
        <v>374</v>
      </c>
      <c r="P58" t="s">
        <v>338</v>
      </c>
      <c r="Q58" t="s">
        <v>343</v>
      </c>
      <c r="S58" t="s">
        <v>2762</v>
      </c>
      <c r="T58" s="6"/>
      <c r="Z58" s="6" t="s">
        <v>3925</v>
      </c>
      <c r="AB58" s="4">
        <v>13.103999999999999</v>
      </c>
      <c r="AD58" s="9">
        <v>36</v>
      </c>
      <c r="AF58" s="9" t="str">
        <f t="shared" si="6"/>
        <v/>
      </c>
      <c r="AH58" t="str">
        <f t="shared" si="11"/>
        <v>G</v>
      </c>
      <c r="AJ58" t="str">
        <f t="shared" si="12"/>
        <v>NPU</v>
      </c>
      <c r="AL58" t="s">
        <v>429</v>
      </c>
      <c r="AN58" t="s">
        <v>430</v>
      </c>
      <c r="AR58" s="77">
        <v>1.8129999999999999</v>
      </c>
      <c r="AS58" t="s">
        <v>874</v>
      </c>
      <c r="AT58" s="62">
        <v>33</v>
      </c>
      <c r="AU58" t="s">
        <v>744</v>
      </c>
      <c r="AV58" t="str">
        <f t="shared" si="0"/>
        <v>D</v>
      </c>
      <c r="AW58" t="str">
        <f t="shared" si="1"/>
        <v>TBD</v>
      </c>
      <c r="AX58" t="str">
        <f t="shared" si="2"/>
        <v>DRUG</v>
      </c>
      <c r="BD58" s="78">
        <v>1.8109999999999999</v>
      </c>
      <c r="BE58" s="79" t="s">
        <v>871</v>
      </c>
      <c r="BF58" s="78" t="s">
        <v>268</v>
      </c>
      <c r="BG58" s="78" t="s">
        <v>749</v>
      </c>
      <c r="BM58" s="80">
        <v>2.3010000000000002</v>
      </c>
      <c r="BN58" s="81" t="s">
        <v>875</v>
      </c>
      <c r="BO58" s="85" t="s">
        <v>876</v>
      </c>
      <c r="BP58" t="b">
        <f t="shared" si="3"/>
        <v>0</v>
      </c>
      <c r="BQ58" t="str">
        <f t="shared" si="4"/>
        <v>Refer to Drug Testing Sheet</v>
      </c>
    </row>
    <row r="59" spans="1:69" ht="13.8" x14ac:dyDescent="0.25">
      <c r="A59">
        <v>1340</v>
      </c>
      <c r="C59" t="s">
        <v>2771</v>
      </c>
      <c r="E59">
        <v>70</v>
      </c>
      <c r="L59" s="6" t="s">
        <v>426</v>
      </c>
      <c r="M59" s="11" t="s">
        <v>427</v>
      </c>
      <c r="N59" s="11" t="str">
        <f t="shared" si="10"/>
        <v>B&amp;I - Mortg. Lending 3300 W. Sahara Ave. Suite #285 Las Vegas, NV 89102</v>
      </c>
      <c r="O59" t="s">
        <v>428</v>
      </c>
      <c r="P59" t="s">
        <v>338</v>
      </c>
      <c r="Q59" t="s">
        <v>343</v>
      </c>
      <c r="S59" t="s">
        <v>2761</v>
      </c>
      <c r="T59" s="6"/>
      <c r="Z59" s="6" t="s">
        <v>2792</v>
      </c>
      <c r="AB59" s="4">
        <v>1.1279999999999999</v>
      </c>
      <c r="AD59" s="9">
        <v>30</v>
      </c>
      <c r="AF59" s="9" t="str">
        <f t="shared" si="6"/>
        <v/>
      </c>
      <c r="AH59" t="str">
        <f t="shared" si="11"/>
        <v>D</v>
      </c>
      <c r="AJ59" t="str">
        <f t="shared" si="12"/>
        <v>TBD</v>
      </c>
      <c r="AL59" t="s">
        <v>433</v>
      </c>
      <c r="AN59" t="s">
        <v>434</v>
      </c>
      <c r="AR59" s="77">
        <v>1.8180000000000001</v>
      </c>
      <c r="AS59" t="s">
        <v>877</v>
      </c>
      <c r="AT59" s="62">
        <v>30</v>
      </c>
      <c r="AU59" t="s">
        <v>744</v>
      </c>
      <c r="AV59" t="str">
        <f t="shared" si="0"/>
        <v>D</v>
      </c>
      <c r="AW59" t="str">
        <f t="shared" si="1"/>
        <v>TBD</v>
      </c>
      <c r="AX59" t="str">
        <f t="shared" si="2"/>
        <v>DRUG</v>
      </c>
      <c r="BD59" s="83">
        <v>1.8120000000000001</v>
      </c>
      <c r="BE59" s="84" t="s">
        <v>878</v>
      </c>
      <c r="BF59" s="83" t="s">
        <v>879</v>
      </c>
      <c r="BG59" s="83" t="s">
        <v>880</v>
      </c>
      <c r="BM59" s="80">
        <v>2.3029999999999999</v>
      </c>
      <c r="BN59" s="81" t="s">
        <v>881</v>
      </c>
      <c r="BO59" s="88" t="s">
        <v>882</v>
      </c>
      <c r="BP59" t="b">
        <f t="shared" si="3"/>
        <v>0</v>
      </c>
      <c r="BQ59" t="str">
        <f t="shared" si="4"/>
        <v>Refer to Drug Testing Sheet</v>
      </c>
    </row>
    <row r="60" spans="1:69" ht="13.8" x14ac:dyDescent="0.25">
      <c r="A60">
        <v>1341</v>
      </c>
      <c r="C60" t="s">
        <v>2764</v>
      </c>
      <c r="E60">
        <v>70</v>
      </c>
      <c r="L60" s="6" t="s">
        <v>431</v>
      </c>
      <c r="M60" s="11" t="s">
        <v>432</v>
      </c>
      <c r="N60" s="11" t="str">
        <f t="shared" si="10"/>
        <v>B&amp;I - Real Estate Div. 1818 E. College Parkway, #110 Carson City, NV 89706</v>
      </c>
      <c r="O60" t="s">
        <v>338</v>
      </c>
      <c r="P60" t="s">
        <v>338</v>
      </c>
      <c r="Q60" t="s">
        <v>399</v>
      </c>
      <c r="S60" t="s">
        <v>2769</v>
      </c>
      <c r="T60" s="6"/>
      <c r="Z60" s="6" t="s">
        <v>2791</v>
      </c>
      <c r="AB60" s="4">
        <v>1.123</v>
      </c>
      <c r="AD60" s="9">
        <v>33</v>
      </c>
      <c r="AF60" s="9" t="str">
        <f t="shared" si="6"/>
        <v/>
      </c>
      <c r="AH60" t="str">
        <f t="shared" si="11"/>
        <v>D</v>
      </c>
      <c r="AJ60" t="str">
        <f t="shared" si="12"/>
        <v>TBD</v>
      </c>
      <c r="AL60" t="s">
        <v>437</v>
      </c>
      <c r="AN60" t="s">
        <v>438</v>
      </c>
      <c r="AR60" s="77">
        <v>1.8120000000000001</v>
      </c>
      <c r="AS60" t="s">
        <v>883</v>
      </c>
      <c r="AT60" s="62">
        <v>37</v>
      </c>
      <c r="AU60" t="s">
        <v>744</v>
      </c>
      <c r="AV60" t="str">
        <f t="shared" si="0"/>
        <v>O</v>
      </c>
      <c r="AW60" t="str">
        <f t="shared" si="1"/>
        <v>BBFFA</v>
      </c>
      <c r="AX60" t="str">
        <f t="shared" si="2"/>
        <v>DRUG</v>
      </c>
      <c r="BD60" s="78">
        <v>1.8129999999999999</v>
      </c>
      <c r="BE60" s="79" t="s">
        <v>874</v>
      </c>
      <c r="BF60" s="78" t="s">
        <v>268</v>
      </c>
      <c r="BG60" s="78" t="s">
        <v>749</v>
      </c>
      <c r="BM60" s="80">
        <v>2.819</v>
      </c>
      <c r="BN60" s="81" t="s">
        <v>884</v>
      </c>
      <c r="BO60" s="88" t="s">
        <v>885</v>
      </c>
      <c r="BP60" t="b">
        <f t="shared" si="3"/>
        <v>0</v>
      </c>
      <c r="BQ60" t="str">
        <f t="shared" si="4"/>
        <v>Refer to Drug Testing Sheet</v>
      </c>
    </row>
    <row r="61" spans="1:69" ht="27.6" x14ac:dyDescent="0.25">
      <c r="A61">
        <v>1342</v>
      </c>
      <c r="C61" t="s">
        <v>2764</v>
      </c>
      <c r="E61">
        <v>70</v>
      </c>
      <c r="L61" s="6" t="s">
        <v>431</v>
      </c>
      <c r="M61" s="11" t="s">
        <v>435</v>
      </c>
      <c r="N61" s="11" t="str">
        <f t="shared" si="10"/>
        <v>B&amp;I - Real Estate Div. 3300 W. Sahara Avenue #325, 350 Las Vegas, NV 89102</v>
      </c>
      <c r="O61" t="s">
        <v>436</v>
      </c>
      <c r="P61" t="s">
        <v>338</v>
      </c>
      <c r="Q61" t="s">
        <v>343</v>
      </c>
      <c r="S61" t="s">
        <v>2766</v>
      </c>
      <c r="T61" s="6"/>
      <c r="Z61" s="6" t="s">
        <v>2790</v>
      </c>
      <c r="AB61" s="4">
        <v>1.1200000000000001</v>
      </c>
      <c r="AD61" s="9">
        <v>34</v>
      </c>
      <c r="AF61" s="9" t="str">
        <f t="shared" si="6"/>
        <v/>
      </c>
      <c r="AH61" t="str">
        <f t="shared" si="11"/>
        <v>D</v>
      </c>
      <c r="AJ61" t="str">
        <f t="shared" si="12"/>
        <v>TBD</v>
      </c>
      <c r="AL61" t="s">
        <v>443</v>
      </c>
      <c r="AN61" t="s">
        <v>444</v>
      </c>
      <c r="AR61" s="77">
        <v>1.8140000000000001</v>
      </c>
      <c r="AS61" t="s">
        <v>886</v>
      </c>
      <c r="AT61" s="62">
        <v>36</v>
      </c>
      <c r="AU61" t="s">
        <v>744</v>
      </c>
      <c r="AV61" t="str">
        <f t="shared" si="0"/>
        <v>O</v>
      </c>
      <c r="AW61" t="str">
        <f t="shared" si="1"/>
        <v>BBFFA</v>
      </c>
      <c r="AX61" t="str">
        <f t="shared" si="2"/>
        <v>DRUG</v>
      </c>
      <c r="BD61" s="83">
        <v>1.8140000000000001</v>
      </c>
      <c r="BE61" s="84" t="s">
        <v>886</v>
      </c>
      <c r="BF61" s="83" t="s">
        <v>879</v>
      </c>
      <c r="BG61" s="83" t="s">
        <v>880</v>
      </c>
      <c r="BM61" s="80">
        <v>2.8239999999999998</v>
      </c>
      <c r="BN61" s="81" t="s">
        <v>887</v>
      </c>
      <c r="BO61" s="85" t="s">
        <v>888</v>
      </c>
      <c r="BP61" t="b">
        <f t="shared" si="3"/>
        <v>0</v>
      </c>
      <c r="BQ61" t="str">
        <f t="shared" si="4"/>
        <v>Refer to Drug Testing Sheet</v>
      </c>
    </row>
    <row r="62" spans="1:69" ht="13.8" x14ac:dyDescent="0.25">
      <c r="A62">
        <v>1343</v>
      </c>
      <c r="C62" t="s">
        <v>2764</v>
      </c>
      <c r="E62">
        <v>79</v>
      </c>
      <c r="L62" s="6" t="s">
        <v>439</v>
      </c>
      <c r="M62" s="11" t="s">
        <v>440</v>
      </c>
      <c r="N62" s="11" t="str">
        <f t="shared" si="10"/>
        <v>B&amp;I - Taxicab Auth. 2090 E. Flamingo Rd, #200 Las Vegas, NV 89119</v>
      </c>
      <c r="O62" t="s">
        <v>441</v>
      </c>
      <c r="P62" t="s">
        <v>338</v>
      </c>
      <c r="Q62" t="s">
        <v>442</v>
      </c>
      <c r="S62" t="s">
        <v>2767</v>
      </c>
      <c r="T62" s="6"/>
      <c r="Z62" s="6" t="s">
        <v>2789</v>
      </c>
      <c r="AB62" s="4">
        <v>1.119</v>
      </c>
      <c r="AD62" s="9">
        <v>37</v>
      </c>
      <c r="AF62" s="9" t="str">
        <f t="shared" si="6"/>
        <v/>
      </c>
      <c r="AH62" t="str">
        <f t="shared" si="11"/>
        <v>J</v>
      </c>
      <c r="AJ62" t="str">
        <f t="shared" si="12"/>
        <v>TBD</v>
      </c>
      <c r="AL62" t="s">
        <v>448</v>
      </c>
      <c r="AN62" t="s">
        <v>449</v>
      </c>
      <c r="AR62" s="77">
        <v>1.8160000000000001</v>
      </c>
      <c r="AS62" t="s">
        <v>889</v>
      </c>
      <c r="AT62" s="62">
        <v>35</v>
      </c>
      <c r="AU62" t="s">
        <v>268</v>
      </c>
      <c r="AV62" t="str">
        <f t="shared" si="0"/>
        <v>K</v>
      </c>
      <c r="AW62" t="str">
        <f t="shared" si="1"/>
        <v>BBFFA</v>
      </c>
      <c r="AX62" t="str">
        <f t="shared" si="2"/>
        <v>DRUG</v>
      </c>
      <c r="BD62" s="78">
        <v>1.8160000000000001</v>
      </c>
      <c r="BE62" s="79" t="s">
        <v>890</v>
      </c>
      <c r="BF62" s="78" t="s">
        <v>891</v>
      </c>
      <c r="BG62" s="78" t="s">
        <v>880</v>
      </c>
      <c r="BM62" s="80">
        <v>2.827</v>
      </c>
      <c r="BN62" s="81" t="s">
        <v>892</v>
      </c>
      <c r="BO62" s="88" t="s">
        <v>856</v>
      </c>
      <c r="BP62" t="b">
        <f t="shared" si="3"/>
        <v>0</v>
      </c>
      <c r="BQ62" t="str">
        <f t="shared" si="4"/>
        <v>Refer to Drug Testing Sheet</v>
      </c>
    </row>
    <row r="63" spans="1:69" ht="13.8" x14ac:dyDescent="0.25">
      <c r="A63">
        <v>1346</v>
      </c>
      <c r="C63" t="s">
        <v>2764</v>
      </c>
      <c r="E63">
        <v>82</v>
      </c>
      <c r="L63" s="6" t="s">
        <v>445</v>
      </c>
      <c r="M63" s="11" t="s">
        <v>446</v>
      </c>
      <c r="N63" s="11" t="str">
        <f t="shared" si="10"/>
        <v>B&amp;I - Transportn. Svc. Auth 1755 E. Plumb Lane, #216 Reno, NV 89502</v>
      </c>
      <c r="O63" t="s">
        <v>447</v>
      </c>
      <c r="P63" t="s">
        <v>338</v>
      </c>
      <c r="Q63" t="s">
        <v>362</v>
      </c>
      <c r="S63" t="s">
        <v>2768</v>
      </c>
      <c r="T63" s="6"/>
      <c r="Z63" s="6" t="s">
        <v>3380</v>
      </c>
      <c r="AB63" s="4">
        <v>9.3569999999999993</v>
      </c>
      <c r="AD63" s="9">
        <v>35</v>
      </c>
      <c r="AF63" s="9" t="str">
        <f t="shared" si="6"/>
        <v>DRUG</v>
      </c>
      <c r="AH63" t="str">
        <f t="shared" si="11"/>
        <v>A</v>
      </c>
      <c r="AJ63" t="str">
        <f t="shared" si="12"/>
        <v>AFSCME</v>
      </c>
      <c r="AL63" t="s">
        <v>452</v>
      </c>
      <c r="AN63" t="s">
        <v>453</v>
      </c>
      <c r="AR63" s="77">
        <v>1.85</v>
      </c>
      <c r="AS63" t="s">
        <v>893</v>
      </c>
      <c r="AT63" s="62">
        <v>33</v>
      </c>
      <c r="AU63" t="s">
        <v>268</v>
      </c>
      <c r="AV63" t="str">
        <f t="shared" si="0"/>
        <v>O</v>
      </c>
      <c r="AW63" t="str">
        <f t="shared" si="1"/>
        <v>BBFFA</v>
      </c>
      <c r="AX63" t="str">
        <f t="shared" si="2"/>
        <v>DRUG</v>
      </c>
      <c r="BD63" s="83">
        <v>1.8169999999999999</v>
      </c>
      <c r="BE63" s="84" t="s">
        <v>894</v>
      </c>
      <c r="BF63" s="83" t="s">
        <v>891</v>
      </c>
      <c r="BG63" s="83" t="s">
        <v>880</v>
      </c>
      <c r="BM63" s="80">
        <v>2.8359999999999999</v>
      </c>
      <c r="BN63" s="81" t="s">
        <v>895</v>
      </c>
      <c r="BO63" s="88" t="s">
        <v>896</v>
      </c>
      <c r="BP63" t="b">
        <f t="shared" si="3"/>
        <v>0</v>
      </c>
      <c r="BQ63" t="str">
        <f t="shared" si="4"/>
        <v>Refer to Drug Testing Sheet</v>
      </c>
    </row>
    <row r="64" spans="1:69" ht="13.8" x14ac:dyDescent="0.25">
      <c r="A64">
        <v>1348</v>
      </c>
      <c r="C64" t="s">
        <v>2764</v>
      </c>
      <c r="E64">
        <v>82</v>
      </c>
      <c r="L64" s="6" t="s">
        <v>445</v>
      </c>
      <c r="M64" s="11" t="s">
        <v>450</v>
      </c>
      <c r="N64" s="11" t="str">
        <f t="shared" si="10"/>
        <v>B&amp;I - Transportn. Svc. Auth 3300 W Sahara Ave Las Vegas, NV 89102</v>
      </c>
      <c r="O64" t="s">
        <v>451</v>
      </c>
      <c r="P64" t="s">
        <v>338</v>
      </c>
      <c r="Q64" t="s">
        <v>343</v>
      </c>
      <c r="S64" t="s">
        <v>2680</v>
      </c>
      <c r="T64" s="6"/>
      <c r="Z64" s="6" t="s">
        <v>3034</v>
      </c>
      <c r="AB64" s="4">
        <v>6.36</v>
      </c>
      <c r="AD64" s="9">
        <v>28</v>
      </c>
      <c r="AF64" s="9" t="str">
        <f t="shared" si="6"/>
        <v/>
      </c>
      <c r="AH64" t="str">
        <f t="shared" si="11"/>
        <v>C</v>
      </c>
      <c r="AJ64" t="str">
        <f t="shared" si="12"/>
        <v>AFSCME</v>
      </c>
      <c r="AL64" t="s">
        <v>457</v>
      </c>
      <c r="AN64" t="s">
        <v>458</v>
      </c>
      <c r="AR64" s="77">
        <v>1.819</v>
      </c>
      <c r="AS64" t="s">
        <v>897</v>
      </c>
      <c r="AT64" s="62">
        <v>31</v>
      </c>
      <c r="AU64" t="s">
        <v>268</v>
      </c>
      <c r="AV64" t="str">
        <f t="shared" si="0"/>
        <v>K</v>
      </c>
      <c r="AW64" t="str">
        <f t="shared" si="1"/>
        <v>BBFFA</v>
      </c>
      <c r="AX64" t="str">
        <f t="shared" si="2"/>
        <v>DRUG</v>
      </c>
      <c r="BD64" s="78">
        <v>1.8180000000000001</v>
      </c>
      <c r="BE64" s="79" t="s">
        <v>877</v>
      </c>
      <c r="BF64" s="78" t="s">
        <v>268</v>
      </c>
      <c r="BG64" s="78" t="s">
        <v>749</v>
      </c>
      <c r="BM64" s="80">
        <v>3.2029999999999998</v>
      </c>
      <c r="BN64" s="81" t="s">
        <v>898</v>
      </c>
      <c r="BO64" s="88" t="s">
        <v>856</v>
      </c>
      <c r="BP64" t="b">
        <f t="shared" si="3"/>
        <v>0</v>
      </c>
      <c r="BQ64" t="str">
        <f t="shared" si="4"/>
        <v>Refer to Drug Testing Sheet</v>
      </c>
    </row>
    <row r="65" spans="1:69" ht="27.6" x14ac:dyDescent="0.25">
      <c r="A65">
        <v>1349</v>
      </c>
      <c r="C65" t="s">
        <v>2762</v>
      </c>
      <c r="E65">
        <v>82</v>
      </c>
      <c r="L65" s="6" t="s">
        <v>454</v>
      </c>
      <c r="M65" s="11" t="s">
        <v>692</v>
      </c>
      <c r="N65" s="11" t="str">
        <f t="shared" si="10"/>
        <v>Cannabis Compliance Board 3850 Arrowhead Drive, Carson City, NV 89706</v>
      </c>
      <c r="O65" t="s">
        <v>455</v>
      </c>
      <c r="P65" t="s">
        <v>455</v>
      </c>
      <c r="Q65" t="s">
        <v>456</v>
      </c>
      <c r="S65" t="s">
        <v>2717</v>
      </c>
      <c r="T65" s="6"/>
      <c r="Z65" s="6" t="s">
        <v>3033</v>
      </c>
      <c r="AB65" s="4">
        <v>6.3579999999999997</v>
      </c>
      <c r="AD65" s="9">
        <v>31</v>
      </c>
      <c r="AF65" s="9" t="str">
        <f t="shared" si="6"/>
        <v>Refer to Drug Testing Sheet</v>
      </c>
      <c r="AH65" t="str">
        <f t="shared" si="11"/>
        <v>C</v>
      </c>
      <c r="AJ65" t="str">
        <f t="shared" si="12"/>
        <v>AFSCME</v>
      </c>
      <c r="AL65" t="s">
        <v>462</v>
      </c>
      <c r="AN65" t="s">
        <v>463</v>
      </c>
      <c r="AR65" s="77">
        <v>1.8520000000000001</v>
      </c>
      <c r="AS65" t="s">
        <v>899</v>
      </c>
      <c r="AT65" s="62">
        <v>28</v>
      </c>
      <c r="AU65" t="s">
        <v>268</v>
      </c>
      <c r="AV65" t="str">
        <f t="shared" si="0"/>
        <v>K</v>
      </c>
      <c r="AW65" t="str">
        <f t="shared" si="1"/>
        <v>BBFFA</v>
      </c>
      <c r="AX65" t="str">
        <f t="shared" si="2"/>
        <v>DRUG</v>
      </c>
      <c r="BD65" s="83">
        <v>1.819</v>
      </c>
      <c r="BE65" s="84" t="s">
        <v>897</v>
      </c>
      <c r="BF65" s="83" t="s">
        <v>891</v>
      </c>
      <c r="BG65" s="83" t="s">
        <v>880</v>
      </c>
      <c r="BM65" s="80">
        <v>3.206</v>
      </c>
      <c r="BN65" s="81" t="s">
        <v>900</v>
      </c>
      <c r="BO65" s="88" t="s">
        <v>901</v>
      </c>
      <c r="BP65" t="b">
        <f t="shared" si="3"/>
        <v>0</v>
      </c>
      <c r="BQ65" t="str">
        <f t="shared" si="4"/>
        <v>Refer to Drug Testing Sheet</v>
      </c>
    </row>
    <row r="66" spans="1:69" ht="13.8" x14ac:dyDescent="0.25">
      <c r="A66">
        <v>1350</v>
      </c>
      <c r="C66" t="s">
        <v>2762</v>
      </c>
      <c r="E66">
        <v>82</v>
      </c>
      <c r="L66" s="6" t="s">
        <v>454</v>
      </c>
      <c r="M66" s="11" t="s">
        <v>459</v>
      </c>
      <c r="N66" s="11" t="str">
        <f t="shared" ref="N66:N68" si="13">_xlfn.CONCAT(L66," ",M66)</f>
        <v>Cannabis Compliance Board 700 E. Warm Springs Rd, Ste 100 Las Vegas, NV 89119</v>
      </c>
      <c r="O66" t="s">
        <v>460</v>
      </c>
      <c r="P66" t="s">
        <v>455</v>
      </c>
      <c r="Q66" t="s">
        <v>461</v>
      </c>
      <c r="S66" t="s">
        <v>2731</v>
      </c>
      <c r="T66" s="6"/>
      <c r="Z66" s="6" t="s">
        <v>3032</v>
      </c>
      <c r="AB66" s="4">
        <v>6.3550000000000004</v>
      </c>
      <c r="AD66" s="9">
        <v>33</v>
      </c>
      <c r="AF66" s="9" t="str">
        <f t="shared" si="6"/>
        <v>Refer to Drug Testing Sheet</v>
      </c>
      <c r="AH66" t="str">
        <f t="shared" si="11"/>
        <v>C</v>
      </c>
      <c r="AJ66" t="str">
        <f t="shared" si="12"/>
        <v>AFSCME</v>
      </c>
      <c r="AL66" t="s">
        <v>468</v>
      </c>
      <c r="AN66" t="s">
        <v>469</v>
      </c>
      <c r="AR66" s="77">
        <v>1.8280000000000001</v>
      </c>
      <c r="AS66" t="s">
        <v>902</v>
      </c>
      <c r="AT66" s="62">
        <v>28</v>
      </c>
      <c r="AU66" t="s">
        <v>268</v>
      </c>
      <c r="AV66" t="str">
        <f t="shared" ref="AV66:AV129" si="14">IFERROR(VLOOKUP(AR66,BD:BG,3,FALSE),"")</f>
        <v>K</v>
      </c>
      <c r="AW66" t="str">
        <f t="shared" si="1"/>
        <v>BBFFA</v>
      </c>
      <c r="AX66" t="str">
        <f t="shared" ref="AX66:AX129" si="15">IFERROR(VLOOKUP(AR66,BM:BQ,5,FALSE),"")</f>
        <v>Refer to Drug Testing Sheet</v>
      </c>
      <c r="BD66" s="78">
        <v>1.82</v>
      </c>
      <c r="BE66" s="79" t="s">
        <v>903</v>
      </c>
      <c r="BF66" s="78" t="s">
        <v>891</v>
      </c>
      <c r="BG66" s="78" t="s">
        <v>880</v>
      </c>
      <c r="BM66" s="80">
        <v>3.2130000000000001</v>
      </c>
      <c r="BN66" s="81" t="s">
        <v>904</v>
      </c>
      <c r="BO66" s="88" t="s">
        <v>856</v>
      </c>
      <c r="BP66" t="b">
        <f t="shared" si="3"/>
        <v>0</v>
      </c>
      <c r="BQ66" t="str">
        <f t="shared" si="4"/>
        <v>Refer to Drug Testing Sheet</v>
      </c>
    </row>
    <row r="67" spans="1:69" ht="13.8" x14ac:dyDescent="0.25">
      <c r="A67">
        <v>1352</v>
      </c>
      <c r="C67" t="s">
        <v>2762</v>
      </c>
      <c r="E67">
        <v>82</v>
      </c>
      <c r="L67" s="6" t="s">
        <v>700</v>
      </c>
      <c r="M67" s="11" t="s">
        <v>701</v>
      </c>
      <c r="N67" s="11" t="str">
        <f t="shared" si="13"/>
        <v>Commission of Mineral Resource 400 W. King St, #106 Carson City, NV 89703</v>
      </c>
      <c r="O67" t="s">
        <v>704</v>
      </c>
      <c r="P67" t="s">
        <v>704</v>
      </c>
      <c r="Q67" t="s">
        <v>258</v>
      </c>
      <c r="S67" t="s">
        <v>2746</v>
      </c>
      <c r="T67" s="6"/>
      <c r="Z67" s="6" t="s">
        <v>2955</v>
      </c>
      <c r="AB67" s="4">
        <v>4.2300000000000004</v>
      </c>
      <c r="AD67" s="9">
        <v>31</v>
      </c>
      <c r="AF67" s="9" t="str">
        <f t="shared" si="6"/>
        <v/>
      </c>
      <c r="AH67" t="str">
        <f t="shared" si="11"/>
        <v>D</v>
      </c>
      <c r="AJ67" t="str">
        <f t="shared" si="12"/>
        <v>TBD</v>
      </c>
      <c r="AL67" t="s">
        <v>475</v>
      </c>
      <c r="AN67" t="s">
        <v>476</v>
      </c>
      <c r="AR67" s="77">
        <v>1.829</v>
      </c>
      <c r="AS67" t="s">
        <v>905</v>
      </c>
      <c r="AT67" s="62">
        <v>27</v>
      </c>
      <c r="AU67" t="s">
        <v>268</v>
      </c>
      <c r="AV67" t="str">
        <f t="shared" si="14"/>
        <v>K</v>
      </c>
      <c r="AW67" t="str">
        <f t="shared" ref="AW67:AW130" si="16">IFERROR(VLOOKUP(AR67,BD:BG,4,FALSE),"")</f>
        <v>BBFFA</v>
      </c>
      <c r="AX67" t="str">
        <f t="shared" si="15"/>
        <v>Refer to Drug Testing Sheet</v>
      </c>
      <c r="BD67" s="83">
        <v>1.8220000000000001</v>
      </c>
      <c r="BE67" s="84" t="s">
        <v>906</v>
      </c>
      <c r="BF67" s="83" t="s">
        <v>761</v>
      </c>
      <c r="BG67" s="83" t="s">
        <v>800</v>
      </c>
      <c r="BM67" s="80">
        <v>3.218</v>
      </c>
      <c r="BN67" s="81" t="s">
        <v>907</v>
      </c>
      <c r="BO67" s="88" t="s">
        <v>856</v>
      </c>
      <c r="BP67" t="b">
        <f t="shared" ref="BP67:BP130" si="17">ISBLANK(BO67)</f>
        <v>0</v>
      </c>
      <c r="BQ67" t="str">
        <f t="shared" ref="BQ67:BQ130" si="18">IF(BP67=TRUE,"DRUG","Refer to Drug Testing Sheet")</f>
        <v>Refer to Drug Testing Sheet</v>
      </c>
    </row>
    <row r="68" spans="1:69" ht="13.8" x14ac:dyDescent="0.25">
      <c r="A68">
        <v>1354</v>
      </c>
      <c r="C68" t="s">
        <v>2762</v>
      </c>
      <c r="E68">
        <v>83</v>
      </c>
      <c r="L68" s="6" t="s">
        <v>700</v>
      </c>
      <c r="M68" s="11" t="s">
        <v>703</v>
      </c>
      <c r="N68" s="11" t="str">
        <f t="shared" si="13"/>
        <v>Commission of Mineral Resource 375 Warm Springs Rd. #205 Las Vegas, NV 89119</v>
      </c>
      <c r="O68" t="s">
        <v>704</v>
      </c>
      <c r="P68" t="s">
        <v>704</v>
      </c>
      <c r="Q68" t="s">
        <v>702</v>
      </c>
      <c r="S68" t="s">
        <v>2710</v>
      </c>
      <c r="T68" s="6"/>
      <c r="Z68" s="6" t="s">
        <v>2954</v>
      </c>
      <c r="AB68" s="4">
        <v>4.2249999999999996</v>
      </c>
      <c r="AD68" s="9">
        <v>33</v>
      </c>
      <c r="AF68" s="9" t="str">
        <f t="shared" si="6"/>
        <v/>
      </c>
      <c r="AH68" t="str">
        <f t="shared" si="11"/>
        <v>D</v>
      </c>
      <c r="AJ68" t="str">
        <f t="shared" si="12"/>
        <v>TBD</v>
      </c>
      <c r="AL68" t="s">
        <v>480</v>
      </c>
      <c r="AN68" t="s">
        <v>481</v>
      </c>
      <c r="AR68" s="77">
        <v>1.831</v>
      </c>
      <c r="AS68" t="s">
        <v>908</v>
      </c>
      <c r="AT68" s="62">
        <v>26</v>
      </c>
      <c r="AU68" t="s">
        <v>268</v>
      </c>
      <c r="AV68" t="str">
        <f t="shared" si="14"/>
        <v>K</v>
      </c>
      <c r="AW68" t="str">
        <f t="shared" si="16"/>
        <v>BBFFA</v>
      </c>
      <c r="AX68" t="str">
        <f t="shared" si="15"/>
        <v>Refer to Drug Testing Sheet</v>
      </c>
      <c r="BD68" s="78">
        <v>1.823</v>
      </c>
      <c r="BE68" s="79" t="s">
        <v>909</v>
      </c>
      <c r="BF68" s="78" t="s">
        <v>761</v>
      </c>
      <c r="BG68" s="78" t="s">
        <v>800</v>
      </c>
      <c r="BM68" s="80">
        <v>3.504</v>
      </c>
      <c r="BN68" s="81" t="s">
        <v>910</v>
      </c>
      <c r="BO68" s="88" t="s">
        <v>911</v>
      </c>
      <c r="BP68" t="b">
        <f t="shared" si="17"/>
        <v>0</v>
      </c>
      <c r="BQ68" t="str">
        <f t="shared" si="18"/>
        <v>Refer to Drug Testing Sheet</v>
      </c>
    </row>
    <row r="69" spans="1:69" ht="13.8" x14ac:dyDescent="0.25">
      <c r="A69">
        <v>1356</v>
      </c>
      <c r="C69" t="s">
        <v>2761</v>
      </c>
      <c r="E69">
        <v>83</v>
      </c>
      <c r="L69" s="6" t="s">
        <v>724</v>
      </c>
      <c r="M69" s="11" t="s">
        <v>637</v>
      </c>
      <c r="N69" s="11" t="str">
        <f t="shared" ref="N69:N70" si="19">_xlfn.CONCAT(L69," ",M69)</f>
        <v>DTCA - Comm. of Tour 401 N. Carson Ct Carson City, NV 89701</v>
      </c>
      <c r="O69" t="s">
        <v>638</v>
      </c>
      <c r="P69" t="s">
        <v>638</v>
      </c>
      <c r="Q69" t="s">
        <v>511</v>
      </c>
      <c r="S69" t="s">
        <v>2732</v>
      </c>
      <c r="T69" s="6"/>
      <c r="Z69" s="6" t="s">
        <v>3448</v>
      </c>
      <c r="AB69" s="4">
        <v>9.4459999999999997</v>
      </c>
      <c r="AD69" s="9">
        <v>30</v>
      </c>
      <c r="AF69" s="9" t="str">
        <f t="shared" ref="AF69:AF132" si="20">IFERROR(VLOOKUP(AB69,BM:BQ,5,FALSE),"")</f>
        <v/>
      </c>
      <c r="AH69" t="str">
        <f t="shared" ref="AH69:AH100" si="21">IFERROR(VLOOKUP(AB69,BD:BG,3,FALSE),"")</f>
        <v>A</v>
      </c>
      <c r="AJ69" t="str">
        <f t="shared" ref="AJ69:AJ100" si="22">IFERROR(VLOOKUP(AB69,BD:BG,4,FALSE),"")</f>
        <v>AFSCME</v>
      </c>
      <c r="AL69" t="s">
        <v>484</v>
      </c>
      <c r="AN69" t="s">
        <v>485</v>
      </c>
      <c r="AR69" s="77">
        <v>1.8680000000000001</v>
      </c>
      <c r="AS69" t="s">
        <v>912</v>
      </c>
      <c r="AT69" s="62">
        <v>37</v>
      </c>
      <c r="AU69" t="s">
        <v>744</v>
      </c>
      <c r="AV69" t="str">
        <f t="shared" si="14"/>
        <v>O</v>
      </c>
      <c r="AW69" t="str">
        <f t="shared" si="16"/>
        <v>BBFFA</v>
      </c>
      <c r="AX69" t="str">
        <f t="shared" si="15"/>
        <v/>
      </c>
      <c r="BD69" s="83">
        <v>1.8240000000000001</v>
      </c>
      <c r="BE69" s="84" t="s">
        <v>913</v>
      </c>
      <c r="BF69" s="83" t="s">
        <v>761</v>
      </c>
      <c r="BG69" s="83" t="s">
        <v>800</v>
      </c>
      <c r="BM69" s="80">
        <v>3.5049999999999999</v>
      </c>
      <c r="BN69" s="81" t="s">
        <v>914</v>
      </c>
      <c r="BO69" s="82"/>
      <c r="BP69" t="b">
        <f t="shared" si="17"/>
        <v>1</v>
      </c>
      <c r="BQ69" t="str">
        <f t="shared" si="18"/>
        <v>DRUG</v>
      </c>
    </row>
    <row r="70" spans="1:69" ht="13.8" x14ac:dyDescent="0.25">
      <c r="A70">
        <v>1358</v>
      </c>
      <c r="C70" t="s">
        <v>2761</v>
      </c>
      <c r="E70">
        <v>84</v>
      </c>
      <c r="L70" s="6" t="s">
        <v>724</v>
      </c>
      <c r="M70" s="11" t="s">
        <v>637</v>
      </c>
      <c r="N70" s="11" t="str">
        <f t="shared" si="19"/>
        <v>DTCA - Comm. of Tour 401 N. Carson Ct Carson City, NV 89701</v>
      </c>
      <c r="O70" t="s">
        <v>639</v>
      </c>
      <c r="P70" t="s">
        <v>639</v>
      </c>
      <c r="Q70" t="s">
        <v>511</v>
      </c>
      <c r="S70" t="s">
        <v>2759</v>
      </c>
      <c r="T70" s="6"/>
      <c r="Z70" s="6" t="s">
        <v>2949</v>
      </c>
      <c r="AB70" s="4">
        <v>4.2009999999999996</v>
      </c>
      <c r="AD70" s="9">
        <v>41</v>
      </c>
      <c r="AF70" s="9" t="str">
        <f t="shared" si="20"/>
        <v/>
      </c>
      <c r="AH70" t="str">
        <f t="shared" si="21"/>
        <v>Managerial</v>
      </c>
      <c r="AJ70" t="str">
        <f t="shared" si="22"/>
        <v>N/A</v>
      </c>
      <c r="AL70" t="s">
        <v>488</v>
      </c>
      <c r="AN70" t="s">
        <v>489</v>
      </c>
      <c r="AR70" s="77">
        <v>1.87</v>
      </c>
      <c r="AS70" t="s">
        <v>915</v>
      </c>
      <c r="AT70" s="62">
        <v>35</v>
      </c>
      <c r="AU70" t="s">
        <v>744</v>
      </c>
      <c r="AV70" t="str">
        <f t="shared" si="14"/>
        <v>O</v>
      </c>
      <c r="AW70" t="str">
        <f t="shared" si="16"/>
        <v>BBFFA</v>
      </c>
      <c r="AX70" t="str">
        <f t="shared" si="15"/>
        <v/>
      </c>
      <c r="BD70" s="78">
        <v>1.825</v>
      </c>
      <c r="BE70" s="79" t="s">
        <v>916</v>
      </c>
      <c r="BF70" s="78" t="s">
        <v>891</v>
      </c>
      <c r="BG70" s="78" t="s">
        <v>880</v>
      </c>
      <c r="BM70" s="80">
        <v>3.5059999999999998</v>
      </c>
      <c r="BN70" s="81" t="s">
        <v>917</v>
      </c>
      <c r="BO70" s="82"/>
      <c r="BP70" t="b">
        <f t="shared" si="17"/>
        <v>1</v>
      </c>
      <c r="BQ70" t="str">
        <f t="shared" si="18"/>
        <v>DRUG</v>
      </c>
    </row>
    <row r="71" spans="1:69" ht="13.8" x14ac:dyDescent="0.25">
      <c r="A71">
        <v>1360</v>
      </c>
      <c r="C71" t="s">
        <v>2761</v>
      </c>
      <c r="E71">
        <v>84</v>
      </c>
      <c r="L71" s="6" t="s">
        <v>724</v>
      </c>
      <c r="M71" s="11" t="s">
        <v>726</v>
      </c>
      <c r="N71" s="11" t="str">
        <f t="shared" ref="N71:N102" si="23">_xlfn.CONCAT(L71," ",M71)</f>
        <v>DTCA - Comm. of Tour 100 N. City Pkwy, Las Vegas, NV 89106</v>
      </c>
      <c r="O71" t="s">
        <v>642</v>
      </c>
      <c r="P71" t="s">
        <v>638</v>
      </c>
      <c r="Q71" t="s">
        <v>287</v>
      </c>
      <c r="S71" t="s">
        <v>2690</v>
      </c>
      <c r="T71" s="6"/>
      <c r="Z71" s="6" t="s">
        <v>2938</v>
      </c>
      <c r="AB71" s="4">
        <v>4.1079999999999997</v>
      </c>
      <c r="AD71" s="9">
        <v>41</v>
      </c>
      <c r="AF71" s="9" t="str">
        <f t="shared" si="20"/>
        <v/>
      </c>
      <c r="AH71" t="str">
        <f t="shared" si="21"/>
        <v>Managerial</v>
      </c>
      <c r="AJ71" t="str">
        <f t="shared" si="22"/>
        <v>N/A</v>
      </c>
      <c r="AL71" t="s">
        <v>493</v>
      </c>
      <c r="AN71" t="s">
        <v>494</v>
      </c>
      <c r="AR71" s="77">
        <v>1.8169999999999999</v>
      </c>
      <c r="AS71" t="s">
        <v>894</v>
      </c>
      <c r="AT71" s="62">
        <v>33</v>
      </c>
      <c r="AU71" t="s">
        <v>268</v>
      </c>
      <c r="AV71" t="str">
        <f t="shared" si="14"/>
        <v>K</v>
      </c>
      <c r="AW71" t="str">
        <f t="shared" si="16"/>
        <v>BBFFA</v>
      </c>
      <c r="AX71" t="str">
        <f t="shared" si="15"/>
        <v>DRUG</v>
      </c>
      <c r="BD71" s="83">
        <v>1.8260000000000001</v>
      </c>
      <c r="BE71" s="84" t="s">
        <v>918</v>
      </c>
      <c r="BF71" s="83" t="s">
        <v>761</v>
      </c>
      <c r="BG71" s="83" t="s">
        <v>800</v>
      </c>
      <c r="BM71" s="80">
        <v>3.52</v>
      </c>
      <c r="BN71" s="81" t="s">
        <v>919</v>
      </c>
      <c r="BO71" s="88" t="s">
        <v>856</v>
      </c>
      <c r="BP71" t="b">
        <f t="shared" si="17"/>
        <v>0</v>
      </c>
      <c r="BQ71" t="str">
        <f t="shared" si="18"/>
        <v>Refer to Drug Testing Sheet</v>
      </c>
    </row>
    <row r="72" spans="1:69" ht="13.8" x14ac:dyDescent="0.25">
      <c r="A72">
        <v>1362</v>
      </c>
      <c r="C72" t="s">
        <v>2761</v>
      </c>
      <c r="E72">
        <v>85</v>
      </c>
      <c r="L72" s="6" t="s">
        <v>724</v>
      </c>
      <c r="M72" s="11" t="s">
        <v>712</v>
      </c>
      <c r="N72" s="11" t="str">
        <f t="shared" si="23"/>
        <v>DTCA - Comm. of Tour 200 S. Virginia St, Ste 320 Reno, NV 89501</v>
      </c>
      <c r="O72" s="11" t="s">
        <v>713</v>
      </c>
      <c r="P72" s="11" t="s">
        <v>713</v>
      </c>
      <c r="Q72" s="11" t="s">
        <v>714</v>
      </c>
      <c r="S72" t="s">
        <v>2748</v>
      </c>
      <c r="T72" s="6"/>
      <c r="Z72" s="6" t="s">
        <v>2937</v>
      </c>
      <c r="AB72" s="4">
        <v>4.1070000000000002</v>
      </c>
      <c r="AD72" s="9">
        <v>41</v>
      </c>
      <c r="AF72" s="9" t="str">
        <f t="shared" si="20"/>
        <v/>
      </c>
      <c r="AH72" t="str">
        <f t="shared" si="21"/>
        <v>Managerial</v>
      </c>
      <c r="AJ72" t="str">
        <f t="shared" si="22"/>
        <v>N/A</v>
      </c>
      <c r="AL72" t="s">
        <v>498</v>
      </c>
      <c r="AN72" t="s">
        <v>499</v>
      </c>
      <c r="AR72" s="77">
        <v>1.82</v>
      </c>
      <c r="AS72" t="s">
        <v>903</v>
      </c>
      <c r="AT72" s="62">
        <v>31</v>
      </c>
      <c r="AU72" t="s">
        <v>268</v>
      </c>
      <c r="AV72" t="str">
        <f t="shared" si="14"/>
        <v>K</v>
      </c>
      <c r="AW72" t="str">
        <f t="shared" si="16"/>
        <v>BBFFA</v>
      </c>
      <c r="AX72" t="str">
        <f t="shared" si="15"/>
        <v>DRUG</v>
      </c>
      <c r="BD72" s="78">
        <v>1.827</v>
      </c>
      <c r="BE72" s="79" t="s">
        <v>920</v>
      </c>
      <c r="BF72" s="78" t="s">
        <v>761</v>
      </c>
      <c r="BG72" s="78" t="s">
        <v>800</v>
      </c>
      <c r="BM72" s="80">
        <v>3.5209999999999999</v>
      </c>
      <c r="BN72" s="81" t="s">
        <v>921</v>
      </c>
      <c r="BO72" s="88" t="s">
        <v>856</v>
      </c>
      <c r="BP72" t="b">
        <f t="shared" si="17"/>
        <v>0</v>
      </c>
      <c r="BQ72" t="str">
        <f t="shared" si="18"/>
        <v>Refer to Drug Testing Sheet</v>
      </c>
    </row>
    <row r="73" spans="1:69" ht="13.8" x14ac:dyDescent="0.25">
      <c r="A73">
        <v>1363</v>
      </c>
      <c r="C73" t="s">
        <v>2761</v>
      </c>
      <c r="E73">
        <v>86</v>
      </c>
      <c r="L73" s="6" t="s">
        <v>474</v>
      </c>
      <c r="M73" s="11" t="s">
        <v>643</v>
      </c>
      <c r="N73" s="11" t="str">
        <f t="shared" si="23"/>
        <v>DTCA - Museums &amp; History 2180 S. Carson Street Carson City, NV 89701</v>
      </c>
      <c r="O73" t="s">
        <v>644</v>
      </c>
      <c r="P73" t="s">
        <v>644</v>
      </c>
      <c r="Q73" t="s">
        <v>645</v>
      </c>
      <c r="S73" t="s">
        <v>2749</v>
      </c>
      <c r="T73" s="6"/>
      <c r="Z73" s="6" t="s">
        <v>3720</v>
      </c>
      <c r="AB73" s="4">
        <v>11.406000000000001</v>
      </c>
      <c r="AD73" s="9">
        <v>41</v>
      </c>
      <c r="AF73" s="9" t="str">
        <f t="shared" si="20"/>
        <v/>
      </c>
      <c r="AH73" t="str">
        <f t="shared" si="21"/>
        <v>Managerial</v>
      </c>
      <c r="AJ73" t="str">
        <f t="shared" si="22"/>
        <v>N/A</v>
      </c>
      <c r="AL73" t="s">
        <v>502</v>
      </c>
      <c r="AN73" t="s">
        <v>503</v>
      </c>
      <c r="AR73" s="77">
        <v>1.825</v>
      </c>
      <c r="AS73" t="s">
        <v>916</v>
      </c>
      <c r="AT73" s="62">
        <v>29</v>
      </c>
      <c r="AU73" t="s">
        <v>268</v>
      </c>
      <c r="AV73" t="str">
        <f t="shared" si="14"/>
        <v>K</v>
      </c>
      <c r="AW73" t="str">
        <f t="shared" si="16"/>
        <v>BBFFA</v>
      </c>
      <c r="AX73" t="str">
        <f t="shared" si="15"/>
        <v>DRUG</v>
      </c>
      <c r="BD73" s="83">
        <v>1.8280000000000001</v>
      </c>
      <c r="BE73" s="84" t="s">
        <v>902</v>
      </c>
      <c r="BF73" s="83" t="s">
        <v>891</v>
      </c>
      <c r="BG73" s="83" t="s">
        <v>880</v>
      </c>
      <c r="BM73" s="80">
        <v>3.524</v>
      </c>
      <c r="BN73" s="81" t="s">
        <v>922</v>
      </c>
      <c r="BO73" s="88" t="s">
        <v>856</v>
      </c>
      <c r="BP73" t="b">
        <f t="shared" si="17"/>
        <v>0</v>
      </c>
      <c r="BQ73" t="str">
        <f t="shared" si="18"/>
        <v>Refer to Drug Testing Sheet</v>
      </c>
    </row>
    <row r="74" spans="1:69" ht="13.8" x14ac:dyDescent="0.25">
      <c r="A74">
        <v>1365</v>
      </c>
      <c r="C74" t="s">
        <v>2761</v>
      </c>
      <c r="E74">
        <v>87</v>
      </c>
      <c r="L74" s="6" t="s">
        <v>474</v>
      </c>
      <c r="M74" s="11" t="s">
        <v>648</v>
      </c>
      <c r="N74" s="11" t="str">
        <f t="shared" si="23"/>
        <v>DTCA - Museums &amp; History 412 E. Musser St, #2 Carson City, NV 89701</v>
      </c>
      <c r="O74" t="s">
        <v>644</v>
      </c>
      <c r="P74" t="s">
        <v>644</v>
      </c>
      <c r="Q74" t="s">
        <v>649</v>
      </c>
      <c r="S74" t="s">
        <v>2752</v>
      </c>
      <c r="T74" s="6"/>
      <c r="Z74" s="6" t="s">
        <v>3145</v>
      </c>
      <c r="AB74" s="4">
        <v>7.4059999999999997</v>
      </c>
      <c r="AD74" s="9">
        <v>42</v>
      </c>
      <c r="AF74" s="9" t="str">
        <f t="shared" si="20"/>
        <v/>
      </c>
      <c r="AH74" t="str">
        <f t="shared" si="21"/>
        <v>Managerial</v>
      </c>
      <c r="AJ74" t="str">
        <f t="shared" si="22"/>
        <v>N/A</v>
      </c>
      <c r="AL74" t="s">
        <v>508</v>
      </c>
      <c r="AN74" t="s">
        <v>509</v>
      </c>
      <c r="AR74" s="77">
        <v>1.8220000000000001</v>
      </c>
      <c r="AS74" t="s">
        <v>906</v>
      </c>
      <c r="AT74" s="62">
        <v>33</v>
      </c>
      <c r="AU74" t="s">
        <v>268</v>
      </c>
      <c r="AV74" t="str">
        <f t="shared" si="14"/>
        <v>C</v>
      </c>
      <c r="AW74" t="str">
        <f t="shared" si="16"/>
        <v>AFSCME</v>
      </c>
      <c r="AX74" t="str">
        <f t="shared" si="15"/>
        <v>DRUG</v>
      </c>
      <c r="BD74" s="78">
        <v>1.829</v>
      </c>
      <c r="BE74" s="79" t="s">
        <v>905</v>
      </c>
      <c r="BF74" s="78" t="s">
        <v>891</v>
      </c>
      <c r="BG74" s="78" t="s">
        <v>880</v>
      </c>
      <c r="BM74" s="80">
        <v>3.53</v>
      </c>
      <c r="BN74" s="81" t="s">
        <v>923</v>
      </c>
      <c r="BO74" s="88" t="s">
        <v>924</v>
      </c>
      <c r="BP74" t="b">
        <f t="shared" si="17"/>
        <v>0</v>
      </c>
      <c r="BQ74" t="str">
        <f t="shared" si="18"/>
        <v>Refer to Drug Testing Sheet</v>
      </c>
    </row>
    <row r="75" spans="1:69" ht="27.6" x14ac:dyDescent="0.25">
      <c r="A75">
        <v>1366</v>
      </c>
      <c r="C75" t="s">
        <v>2769</v>
      </c>
      <c r="E75">
        <v>89</v>
      </c>
      <c r="L75" s="6" t="s">
        <v>474</v>
      </c>
      <c r="M75" s="11" t="s">
        <v>650</v>
      </c>
      <c r="N75" s="11" t="str">
        <f t="shared" si="23"/>
        <v>DTCA - Museums &amp; History 600 N. Carson St Carson City, NV 89701</v>
      </c>
      <c r="O75" t="s">
        <v>644</v>
      </c>
      <c r="P75" t="s">
        <v>644</v>
      </c>
      <c r="Q75" t="s">
        <v>651</v>
      </c>
      <c r="S75" t="s">
        <v>2756</v>
      </c>
      <c r="T75" s="6"/>
      <c r="Z75" s="6" t="s">
        <v>3286</v>
      </c>
      <c r="AB75" s="4">
        <v>7.8070000000000004</v>
      </c>
      <c r="AD75" s="9">
        <v>29</v>
      </c>
      <c r="AF75" s="9" t="str">
        <f t="shared" si="20"/>
        <v/>
      </c>
      <c r="AH75" t="str">
        <f t="shared" si="21"/>
        <v>C</v>
      </c>
      <c r="AJ75" t="str">
        <f t="shared" si="22"/>
        <v>AFSCME</v>
      </c>
      <c r="AL75" t="s">
        <v>512</v>
      </c>
      <c r="AN75" t="s">
        <v>513</v>
      </c>
      <c r="AR75" s="77">
        <v>1.8260000000000001</v>
      </c>
      <c r="AS75" t="s">
        <v>918</v>
      </c>
      <c r="AT75" s="62">
        <v>31</v>
      </c>
      <c r="AU75" t="s">
        <v>268</v>
      </c>
      <c r="AV75" t="str">
        <f t="shared" si="14"/>
        <v>C</v>
      </c>
      <c r="AW75" t="str">
        <f t="shared" si="16"/>
        <v>AFSCME</v>
      </c>
      <c r="AX75" t="str">
        <f t="shared" si="15"/>
        <v>DRUG</v>
      </c>
      <c r="BD75" s="83">
        <v>1.831</v>
      </c>
      <c r="BE75" s="84" t="s">
        <v>908</v>
      </c>
      <c r="BF75" s="83" t="s">
        <v>891</v>
      </c>
      <c r="BG75" s="83" t="s">
        <v>880</v>
      </c>
      <c r="BM75" s="80">
        <v>3.5350000000000001</v>
      </c>
      <c r="BN75" s="86" t="s">
        <v>925</v>
      </c>
      <c r="BO75" s="88" t="s">
        <v>924</v>
      </c>
      <c r="BP75" t="b">
        <f t="shared" si="17"/>
        <v>0</v>
      </c>
      <c r="BQ75" t="str">
        <f t="shared" si="18"/>
        <v>Refer to Drug Testing Sheet</v>
      </c>
    </row>
    <row r="76" spans="1:69" ht="27.6" x14ac:dyDescent="0.25">
      <c r="A76">
        <v>1367</v>
      </c>
      <c r="C76" t="s">
        <v>2766</v>
      </c>
      <c r="E76">
        <v>90</v>
      </c>
      <c r="L76" s="6" t="s">
        <v>474</v>
      </c>
      <c r="M76" s="11" t="s">
        <v>652</v>
      </c>
      <c r="N76" s="11" t="str">
        <f t="shared" si="23"/>
        <v>DTCA - Museums &amp; History 1650 N. Virginia St Reno, NV 89503</v>
      </c>
      <c r="O76" t="s">
        <v>653</v>
      </c>
      <c r="P76" t="s">
        <v>644</v>
      </c>
      <c r="Q76" t="s">
        <v>654</v>
      </c>
      <c r="S76" t="s">
        <v>2753</v>
      </c>
      <c r="T76" s="6"/>
      <c r="Z76" s="6" t="s">
        <v>3796</v>
      </c>
      <c r="AB76" s="4">
        <v>11.702</v>
      </c>
      <c r="AD76" s="9">
        <v>36</v>
      </c>
      <c r="AF76" s="9" t="str">
        <f t="shared" si="20"/>
        <v/>
      </c>
      <c r="AH76" t="str">
        <f t="shared" si="21"/>
        <v>O</v>
      </c>
      <c r="AJ76" t="str">
        <f t="shared" si="22"/>
        <v>BBFFA</v>
      </c>
      <c r="AL76" t="s">
        <v>516</v>
      </c>
      <c r="AN76" t="s">
        <v>517</v>
      </c>
      <c r="AR76" s="77">
        <v>1.827</v>
      </c>
      <c r="AS76" t="s">
        <v>920</v>
      </c>
      <c r="AT76" s="62">
        <v>29</v>
      </c>
      <c r="AU76" t="s">
        <v>268</v>
      </c>
      <c r="AV76" t="str">
        <f t="shared" si="14"/>
        <v>C</v>
      </c>
      <c r="AW76" t="str">
        <f t="shared" si="16"/>
        <v>AFSCME</v>
      </c>
      <c r="AX76" t="str">
        <f t="shared" si="15"/>
        <v>DRUG</v>
      </c>
      <c r="BD76" s="78">
        <v>1.835</v>
      </c>
      <c r="BE76" s="79" t="s">
        <v>926</v>
      </c>
      <c r="BF76" s="78" t="s">
        <v>879</v>
      </c>
      <c r="BG76" s="78" t="s">
        <v>880</v>
      </c>
      <c r="BM76" s="80">
        <v>3.54</v>
      </c>
      <c r="BN76" s="86" t="s">
        <v>927</v>
      </c>
      <c r="BO76" s="88" t="s">
        <v>924</v>
      </c>
      <c r="BP76" t="b">
        <f t="shared" si="17"/>
        <v>0</v>
      </c>
      <c r="BQ76" t="str">
        <f t="shared" si="18"/>
        <v>Refer to Drug Testing Sheet</v>
      </c>
    </row>
    <row r="77" spans="1:69" ht="13.8" x14ac:dyDescent="0.25">
      <c r="A77">
        <v>1368</v>
      </c>
      <c r="C77" t="s">
        <v>2766</v>
      </c>
      <c r="E77">
        <v>90</v>
      </c>
      <c r="L77" s="6" t="s">
        <v>474</v>
      </c>
      <c r="M77" s="11" t="s">
        <v>655</v>
      </c>
      <c r="N77" s="11" t="str">
        <f t="shared" si="23"/>
        <v>DTCA - Museums &amp; History 1100 Avenue A Ely, NV 89301</v>
      </c>
      <c r="O77" t="s">
        <v>644</v>
      </c>
      <c r="P77" t="s">
        <v>644</v>
      </c>
      <c r="Q77" t="s">
        <v>656</v>
      </c>
      <c r="S77" t="s">
        <v>2747</v>
      </c>
      <c r="T77" s="6"/>
      <c r="Z77" s="6" t="s">
        <v>3904</v>
      </c>
      <c r="AB77" s="4">
        <v>12.534000000000001</v>
      </c>
      <c r="AD77" s="9">
        <v>36</v>
      </c>
      <c r="AF77" s="9" t="str">
        <f t="shared" si="20"/>
        <v>DRUG</v>
      </c>
      <c r="AH77" t="str">
        <f t="shared" si="21"/>
        <v>J</v>
      </c>
      <c r="AJ77" t="str">
        <f t="shared" si="22"/>
        <v>TBD</v>
      </c>
      <c r="AL77" t="s">
        <v>521</v>
      </c>
      <c r="AN77" t="s">
        <v>522</v>
      </c>
      <c r="AR77" s="77">
        <v>1.823</v>
      </c>
      <c r="AS77" t="s">
        <v>909</v>
      </c>
      <c r="AT77" s="62">
        <v>28</v>
      </c>
      <c r="AU77" t="s">
        <v>268</v>
      </c>
      <c r="AV77" t="str">
        <f t="shared" si="14"/>
        <v>C</v>
      </c>
      <c r="AW77" t="str">
        <f t="shared" si="16"/>
        <v>AFSCME</v>
      </c>
      <c r="AX77" t="str">
        <f t="shared" si="15"/>
        <v>Refer to Drug Testing Sheet</v>
      </c>
      <c r="BD77" s="83">
        <v>1.85</v>
      </c>
      <c r="BE77" s="84" t="s">
        <v>928</v>
      </c>
      <c r="BF77" s="83" t="s">
        <v>879</v>
      </c>
      <c r="BG77" s="83" t="s">
        <v>880</v>
      </c>
      <c r="BM77" s="80">
        <v>5.1029999999999998</v>
      </c>
      <c r="BN77" s="81" t="s">
        <v>929</v>
      </c>
      <c r="BO77" s="82"/>
      <c r="BP77" t="b">
        <f t="shared" si="17"/>
        <v>1</v>
      </c>
      <c r="BQ77" t="str">
        <f t="shared" si="18"/>
        <v>DRUG</v>
      </c>
    </row>
    <row r="78" spans="1:69" ht="13.8" x14ac:dyDescent="0.25">
      <c r="A78">
        <v>1371</v>
      </c>
      <c r="C78" t="s">
        <v>2766</v>
      </c>
      <c r="E78">
        <v>90</v>
      </c>
      <c r="L78" s="6" t="s">
        <v>474</v>
      </c>
      <c r="M78" s="11" t="s">
        <v>657</v>
      </c>
      <c r="N78" s="11" t="str">
        <f t="shared" si="23"/>
        <v>DTCA - Museums &amp; History 600 Yucca St Boulder City, NV 89005</v>
      </c>
      <c r="O78" t="s">
        <v>658</v>
      </c>
      <c r="P78" t="s">
        <v>644</v>
      </c>
      <c r="Q78" t="s">
        <v>659</v>
      </c>
      <c r="S78" t="s">
        <v>2755</v>
      </c>
      <c r="T78" s="6"/>
      <c r="Z78" s="6" t="s">
        <v>3902</v>
      </c>
      <c r="AB78" s="4">
        <v>12.523</v>
      </c>
      <c r="AD78" s="9">
        <v>41</v>
      </c>
      <c r="AF78" s="9" t="str">
        <f t="shared" si="20"/>
        <v>DRUG</v>
      </c>
      <c r="AH78" t="str">
        <f t="shared" si="21"/>
        <v>Managerial</v>
      </c>
      <c r="AJ78" t="str">
        <f t="shared" si="22"/>
        <v>N/A</v>
      </c>
      <c r="AL78" t="s">
        <v>525</v>
      </c>
      <c r="AN78" t="s">
        <v>526</v>
      </c>
      <c r="AR78" s="77">
        <v>1.8240000000000001</v>
      </c>
      <c r="AS78" t="s">
        <v>913</v>
      </c>
      <c r="AT78" s="62">
        <v>26</v>
      </c>
      <c r="AU78" t="s">
        <v>268</v>
      </c>
      <c r="AV78" t="str">
        <f t="shared" si="14"/>
        <v>C</v>
      </c>
      <c r="AW78" t="str">
        <f t="shared" si="16"/>
        <v>AFSCME</v>
      </c>
      <c r="AX78" t="str">
        <f t="shared" si="15"/>
        <v>Refer to Drug Testing Sheet</v>
      </c>
      <c r="BD78" s="78">
        <v>1.8520000000000001</v>
      </c>
      <c r="BE78" s="79" t="s">
        <v>899</v>
      </c>
      <c r="BF78" s="78" t="s">
        <v>891</v>
      </c>
      <c r="BG78" s="78" t="s">
        <v>880</v>
      </c>
      <c r="BM78" s="80">
        <v>5.1040000000000001</v>
      </c>
      <c r="BN78" s="81" t="s">
        <v>930</v>
      </c>
      <c r="BO78" s="82"/>
      <c r="BP78" t="b">
        <f t="shared" si="17"/>
        <v>1</v>
      </c>
      <c r="BQ78" t="str">
        <f t="shared" si="18"/>
        <v>DRUG</v>
      </c>
    </row>
    <row r="79" spans="1:69" ht="13.8" x14ac:dyDescent="0.25">
      <c r="A79">
        <v>1373</v>
      </c>
      <c r="C79" t="s">
        <v>2766</v>
      </c>
      <c r="E79">
        <v>90</v>
      </c>
      <c r="L79" s="6" t="s">
        <v>474</v>
      </c>
      <c r="M79" s="11" t="s">
        <v>660</v>
      </c>
      <c r="N79" s="11" t="str">
        <f t="shared" si="23"/>
        <v>DTCA - Museums &amp; History 309 South Valley View Blvd Las Vegas, NV 89107</v>
      </c>
      <c r="O79" t="s">
        <v>658</v>
      </c>
      <c r="P79" t="s">
        <v>644</v>
      </c>
      <c r="Q79" t="s">
        <v>661</v>
      </c>
      <c r="S79" t="s">
        <v>2750</v>
      </c>
      <c r="T79" s="6"/>
      <c r="Z79" s="6" t="s">
        <v>3192</v>
      </c>
      <c r="AB79" s="4">
        <v>7.63</v>
      </c>
      <c r="AD79" s="9">
        <v>41</v>
      </c>
      <c r="AF79" s="9" t="str">
        <f t="shared" si="20"/>
        <v/>
      </c>
      <c r="AH79" t="str">
        <f t="shared" si="21"/>
        <v>D</v>
      </c>
      <c r="AJ79" t="str">
        <f t="shared" si="22"/>
        <v>TBD</v>
      </c>
      <c r="AL79" t="s">
        <v>529</v>
      </c>
      <c r="AN79" t="s">
        <v>530</v>
      </c>
      <c r="AR79" s="77">
        <v>1.835</v>
      </c>
      <c r="AS79" t="s">
        <v>931</v>
      </c>
      <c r="AT79" s="62">
        <v>37</v>
      </c>
      <c r="AU79" t="s">
        <v>744</v>
      </c>
      <c r="AV79" t="str">
        <f t="shared" si="14"/>
        <v>O</v>
      </c>
      <c r="AW79" t="str">
        <f t="shared" si="16"/>
        <v>BBFFA</v>
      </c>
      <c r="AX79" t="str">
        <f t="shared" si="15"/>
        <v>DRUG</v>
      </c>
      <c r="BD79" s="83">
        <v>1.8680000000000001</v>
      </c>
      <c r="BE79" s="84" t="s">
        <v>912</v>
      </c>
      <c r="BF79" s="83" t="s">
        <v>879</v>
      </c>
      <c r="BG79" s="83" t="s">
        <v>880</v>
      </c>
      <c r="BM79" s="80">
        <v>5.1059999999999999</v>
      </c>
      <c r="BN79" s="81" t="s">
        <v>932</v>
      </c>
      <c r="BO79" s="82"/>
      <c r="BP79" t="b">
        <f t="shared" si="17"/>
        <v>1</v>
      </c>
      <c r="BQ79" t="str">
        <f t="shared" si="18"/>
        <v>DRUG</v>
      </c>
    </row>
    <row r="80" spans="1:69" ht="13.8" x14ac:dyDescent="0.25">
      <c r="A80">
        <v>1374</v>
      </c>
      <c r="C80" t="s">
        <v>2767</v>
      </c>
      <c r="E80">
        <v>90</v>
      </c>
      <c r="L80" s="6" t="s">
        <v>474</v>
      </c>
      <c r="M80" s="11" t="s">
        <v>662</v>
      </c>
      <c r="N80" s="11" t="str">
        <f t="shared" si="23"/>
        <v>DTCA - Museums &amp; History 721 South Moapa Valley Blvd Overton, NV 89040</v>
      </c>
      <c r="O80" t="s">
        <v>644</v>
      </c>
      <c r="P80" t="s">
        <v>644</v>
      </c>
      <c r="Q80" t="s">
        <v>663</v>
      </c>
      <c r="S80" t="s">
        <v>2757</v>
      </c>
      <c r="T80" s="6"/>
      <c r="Z80" s="6" t="s">
        <v>3909</v>
      </c>
      <c r="AB80" s="4">
        <v>12.553000000000001</v>
      </c>
      <c r="AD80" s="9">
        <v>44</v>
      </c>
      <c r="AF80" s="9" t="str">
        <f t="shared" si="20"/>
        <v>DRUG</v>
      </c>
      <c r="AH80" t="str">
        <f t="shared" si="21"/>
        <v>Managerial</v>
      </c>
      <c r="AJ80" t="str">
        <f t="shared" si="22"/>
        <v>N/A</v>
      </c>
      <c r="AL80" t="s">
        <v>534</v>
      </c>
      <c r="AN80" t="s">
        <v>535</v>
      </c>
      <c r="AR80" s="77">
        <v>1.88</v>
      </c>
      <c r="AS80" t="s">
        <v>933</v>
      </c>
      <c r="AT80" s="62">
        <v>35</v>
      </c>
      <c r="AU80" t="s">
        <v>744</v>
      </c>
      <c r="AV80" t="str">
        <f t="shared" si="14"/>
        <v>J</v>
      </c>
      <c r="AW80" t="str">
        <f t="shared" si="16"/>
        <v>TBD</v>
      </c>
      <c r="AX80" t="str">
        <f t="shared" si="15"/>
        <v/>
      </c>
      <c r="BD80" s="78">
        <v>1.87</v>
      </c>
      <c r="BE80" s="79" t="s">
        <v>915</v>
      </c>
      <c r="BF80" s="78" t="s">
        <v>879</v>
      </c>
      <c r="BG80" s="78" t="s">
        <v>880</v>
      </c>
      <c r="BM80" s="80">
        <v>5.1120000000000001</v>
      </c>
      <c r="BN80" s="81" t="s">
        <v>934</v>
      </c>
      <c r="BO80" s="82"/>
      <c r="BP80" t="b">
        <f t="shared" si="17"/>
        <v>1</v>
      </c>
      <c r="BQ80" t="str">
        <f t="shared" si="18"/>
        <v>DRUG</v>
      </c>
    </row>
    <row r="81" spans="1:69" ht="13.8" x14ac:dyDescent="0.25">
      <c r="A81">
        <v>1383</v>
      </c>
      <c r="C81" t="s">
        <v>2768</v>
      </c>
      <c r="E81">
        <v>90</v>
      </c>
      <c r="L81" s="6" t="s">
        <v>479</v>
      </c>
      <c r="M81" s="11" t="s">
        <v>664</v>
      </c>
      <c r="N81" s="11" t="str">
        <f t="shared" si="23"/>
        <v>DTCA - NV Arts Council 716 N. Carson St, Ste A Carson City, NV 89701</v>
      </c>
      <c r="O81" t="s">
        <v>665</v>
      </c>
      <c r="P81" t="s">
        <v>665</v>
      </c>
      <c r="Q81" t="s">
        <v>666</v>
      </c>
      <c r="S81" t="s">
        <v>2751</v>
      </c>
      <c r="T81" s="6"/>
      <c r="Z81" s="6" t="s">
        <v>3658</v>
      </c>
      <c r="AB81" s="4">
        <v>10.616</v>
      </c>
      <c r="AD81" s="9">
        <v>32</v>
      </c>
      <c r="AF81" s="9" t="str">
        <f t="shared" si="20"/>
        <v/>
      </c>
      <c r="AH81" t="str">
        <f t="shared" si="21"/>
        <v>E</v>
      </c>
      <c r="AJ81" t="str">
        <f t="shared" si="22"/>
        <v>AFSCME</v>
      </c>
      <c r="AL81" t="s">
        <v>539</v>
      </c>
      <c r="AN81" t="s">
        <v>540</v>
      </c>
      <c r="AR81" s="77">
        <v>1.881</v>
      </c>
      <c r="AS81" t="s">
        <v>935</v>
      </c>
      <c r="AT81" s="62">
        <v>33</v>
      </c>
      <c r="AU81" t="s">
        <v>744</v>
      </c>
      <c r="AV81" t="str">
        <f t="shared" si="14"/>
        <v>D</v>
      </c>
      <c r="AW81" t="str">
        <f t="shared" si="16"/>
        <v>TBD</v>
      </c>
      <c r="AX81" t="str">
        <f t="shared" si="15"/>
        <v/>
      </c>
      <c r="BD81" s="83">
        <v>1.88</v>
      </c>
      <c r="BE81" s="84" t="s">
        <v>933</v>
      </c>
      <c r="BF81" s="83" t="s">
        <v>754</v>
      </c>
      <c r="BG81" s="83" t="s">
        <v>749</v>
      </c>
      <c r="BM81" s="80">
        <v>5.1740000000000004</v>
      </c>
      <c r="BN81" s="81" t="s">
        <v>936</v>
      </c>
      <c r="BO81" s="88" t="s">
        <v>856</v>
      </c>
      <c r="BP81" t="b">
        <f t="shared" si="17"/>
        <v>0</v>
      </c>
      <c r="BQ81" t="str">
        <f t="shared" si="18"/>
        <v>Refer to Drug Testing Sheet</v>
      </c>
    </row>
    <row r="82" spans="1:69" ht="13.8" x14ac:dyDescent="0.25">
      <c r="A82">
        <v>1385</v>
      </c>
      <c r="C82" t="s">
        <v>2768</v>
      </c>
      <c r="E82">
        <v>90</v>
      </c>
      <c r="L82" s="6" t="s">
        <v>479</v>
      </c>
      <c r="M82" s="11" t="s">
        <v>667</v>
      </c>
      <c r="N82" s="11" t="str">
        <f t="shared" si="23"/>
        <v>DTCA - NV Arts Council 4000 S. Eastern Ave Las Vegas, NV 89119</v>
      </c>
      <c r="O82" t="s">
        <v>665</v>
      </c>
      <c r="P82" t="s">
        <v>665</v>
      </c>
      <c r="Q82" t="s">
        <v>668</v>
      </c>
      <c r="S82" t="s">
        <v>2754</v>
      </c>
      <c r="T82" s="6"/>
      <c r="Z82" s="6" t="s">
        <v>3657</v>
      </c>
      <c r="AB82" s="4">
        <v>10.617000000000001</v>
      </c>
      <c r="AD82" s="9">
        <v>34</v>
      </c>
      <c r="AF82" s="9" t="str">
        <f t="shared" si="20"/>
        <v/>
      </c>
      <c r="AH82" t="str">
        <f t="shared" si="21"/>
        <v>J</v>
      </c>
      <c r="AJ82" t="str">
        <f t="shared" si="22"/>
        <v>TBD</v>
      </c>
      <c r="AL82" t="s">
        <v>544</v>
      </c>
      <c r="AN82" t="s">
        <v>545</v>
      </c>
      <c r="AR82" s="77">
        <v>1.8819999999999999</v>
      </c>
      <c r="AS82" t="s">
        <v>937</v>
      </c>
      <c r="AT82" s="62">
        <v>30</v>
      </c>
      <c r="AU82" t="s">
        <v>744</v>
      </c>
      <c r="AV82" t="str">
        <f t="shared" si="14"/>
        <v>D</v>
      </c>
      <c r="AW82" t="str">
        <f t="shared" si="16"/>
        <v>TBD</v>
      </c>
      <c r="AX82" t="str">
        <f t="shared" si="15"/>
        <v/>
      </c>
      <c r="BD82" s="78">
        <v>1.881</v>
      </c>
      <c r="BE82" s="79" t="s">
        <v>935</v>
      </c>
      <c r="BF82" s="78" t="s">
        <v>268</v>
      </c>
      <c r="BG82" s="78" t="s">
        <v>749</v>
      </c>
      <c r="BM82" s="80">
        <v>5.1749999999999998</v>
      </c>
      <c r="BN82" s="81" t="s">
        <v>938</v>
      </c>
      <c r="BO82" s="88" t="s">
        <v>856</v>
      </c>
      <c r="BP82" t="b">
        <f t="shared" si="17"/>
        <v>0</v>
      </c>
      <c r="BQ82" t="str">
        <f t="shared" si="18"/>
        <v>Refer to Drug Testing Sheet</v>
      </c>
    </row>
    <row r="83" spans="1:69" ht="14.4" x14ac:dyDescent="0.25">
      <c r="A83">
        <v>1386</v>
      </c>
      <c r="C83" t="s">
        <v>2680</v>
      </c>
      <c r="E83">
        <v>90</v>
      </c>
      <c r="L83" s="6" t="s">
        <v>479</v>
      </c>
      <c r="M83" s="11" t="s">
        <v>669</v>
      </c>
      <c r="N83" s="11" t="str">
        <f t="shared" si="23"/>
        <v>DTCA - NV Arts Council 2755 E. Desert Inn Rd, #155 Las Vegas, NV 89121</v>
      </c>
      <c r="O83" t="s">
        <v>665</v>
      </c>
      <c r="P83" t="s">
        <v>665</v>
      </c>
      <c r="Q83" t="s">
        <v>670</v>
      </c>
      <c r="S83" t="s">
        <v>2733</v>
      </c>
      <c r="T83" s="6"/>
      <c r="Z83" s="6" t="s">
        <v>3291</v>
      </c>
      <c r="AB83" s="4">
        <v>7.8369999999999997</v>
      </c>
      <c r="AD83" s="9">
        <v>23</v>
      </c>
      <c r="AF83" s="9" t="str">
        <f t="shared" si="20"/>
        <v/>
      </c>
      <c r="AH83" t="str">
        <f t="shared" si="21"/>
        <v>A</v>
      </c>
      <c r="AJ83" t="str">
        <f t="shared" si="22"/>
        <v>AFSCME</v>
      </c>
      <c r="AL83" t="s">
        <v>547</v>
      </c>
      <c r="AN83" t="s">
        <v>548</v>
      </c>
      <c r="AR83" s="77">
        <v>1.9019999999999999</v>
      </c>
      <c r="AS83" t="s">
        <v>939</v>
      </c>
      <c r="AT83" s="62">
        <v>44</v>
      </c>
      <c r="AU83" t="s">
        <v>799</v>
      </c>
      <c r="AV83" t="str">
        <f t="shared" si="14"/>
        <v>Managerial</v>
      </c>
      <c r="AW83" t="str">
        <f t="shared" si="16"/>
        <v>N/A</v>
      </c>
      <c r="AX83" t="str">
        <f t="shared" si="15"/>
        <v/>
      </c>
      <c r="BD83" s="83">
        <v>1.8819999999999999</v>
      </c>
      <c r="BE83" s="84" t="s">
        <v>937</v>
      </c>
      <c r="BF83" s="83" t="s">
        <v>268</v>
      </c>
      <c r="BG83" s="83" t="s">
        <v>749</v>
      </c>
      <c r="BM83" s="92">
        <v>5.181</v>
      </c>
      <c r="BN83" s="93" t="s">
        <v>940</v>
      </c>
      <c r="BO83" s="94" t="s">
        <v>941</v>
      </c>
      <c r="BP83" t="b">
        <f t="shared" si="17"/>
        <v>0</v>
      </c>
      <c r="BQ83" t="str">
        <f t="shared" si="18"/>
        <v>Refer to Drug Testing Sheet</v>
      </c>
    </row>
    <row r="84" spans="1:69" ht="14.4" x14ac:dyDescent="0.25">
      <c r="A84">
        <v>1387</v>
      </c>
      <c r="C84" t="s">
        <v>2680</v>
      </c>
      <c r="E84">
        <v>90</v>
      </c>
      <c r="L84" s="6" t="s">
        <v>464</v>
      </c>
      <c r="M84" s="11" t="s">
        <v>465</v>
      </c>
      <c r="N84" s="11" t="str">
        <f t="shared" si="23"/>
        <v>Ethics Commission 704 W. Nye Ln, #204 Carson City, NV 89703</v>
      </c>
      <c r="O84" t="s">
        <v>466</v>
      </c>
      <c r="P84" t="s">
        <v>118</v>
      </c>
      <c r="Q84" t="s">
        <v>467</v>
      </c>
      <c r="S84" t="s">
        <v>2730</v>
      </c>
      <c r="T84" s="6"/>
      <c r="Z84" s="6" t="s">
        <v>3290</v>
      </c>
      <c r="AB84" s="4">
        <v>7.8479999999999999</v>
      </c>
      <c r="AD84" s="9">
        <v>25</v>
      </c>
      <c r="AF84" s="9" t="str">
        <f t="shared" si="20"/>
        <v/>
      </c>
      <c r="AH84" t="str">
        <f t="shared" si="21"/>
        <v>A</v>
      </c>
      <c r="AJ84" t="str">
        <f t="shared" si="22"/>
        <v>AFSCME</v>
      </c>
      <c r="AL84" t="s">
        <v>550</v>
      </c>
      <c r="AN84" t="s">
        <v>551</v>
      </c>
      <c r="AR84" s="77">
        <v>1.907</v>
      </c>
      <c r="AS84" t="s">
        <v>942</v>
      </c>
      <c r="AT84" s="62">
        <v>39</v>
      </c>
      <c r="AU84" t="s">
        <v>799</v>
      </c>
      <c r="AV84" t="str">
        <f t="shared" si="14"/>
        <v>Managerial</v>
      </c>
      <c r="AW84" t="str">
        <f t="shared" si="16"/>
        <v>N/A</v>
      </c>
      <c r="AX84" t="str">
        <f t="shared" si="15"/>
        <v>DRUG</v>
      </c>
      <c r="BD84" s="78">
        <v>1.9019999999999999</v>
      </c>
      <c r="BE84" s="79" t="s">
        <v>939</v>
      </c>
      <c r="BF84" s="78" t="s">
        <v>746</v>
      </c>
      <c r="BG84" s="78" t="s">
        <v>272</v>
      </c>
      <c r="BM84" s="92">
        <v>5.1820000000000004</v>
      </c>
      <c r="BN84" s="93" t="s">
        <v>943</v>
      </c>
      <c r="BO84" s="94" t="s">
        <v>941</v>
      </c>
      <c r="BP84" t="b">
        <f t="shared" si="17"/>
        <v>0</v>
      </c>
      <c r="BQ84" t="str">
        <f t="shared" si="18"/>
        <v>Refer to Drug Testing Sheet</v>
      </c>
    </row>
    <row r="85" spans="1:69" ht="14.4" x14ac:dyDescent="0.25">
      <c r="A85">
        <v>1388</v>
      </c>
      <c r="C85" t="s">
        <v>2680</v>
      </c>
      <c r="E85">
        <v>90</v>
      </c>
      <c r="L85" s="6" t="s">
        <v>470</v>
      </c>
      <c r="M85" s="11" t="s">
        <v>471</v>
      </c>
      <c r="N85" s="11" t="str">
        <f t="shared" si="23"/>
        <v>Education 1749 N. Stewart St Carson City, NV 89701</v>
      </c>
      <c r="O85" t="s">
        <v>472</v>
      </c>
      <c r="P85" t="s">
        <v>472</v>
      </c>
      <c r="Q85" t="s">
        <v>473</v>
      </c>
      <c r="S85" t="s">
        <v>2774</v>
      </c>
      <c r="T85" s="6"/>
      <c r="Z85" s="6" t="s">
        <v>3292</v>
      </c>
      <c r="AB85" s="4">
        <v>7.8380000000000001</v>
      </c>
      <c r="AD85" s="9">
        <v>20</v>
      </c>
      <c r="AF85" s="9" t="str">
        <f t="shared" si="20"/>
        <v/>
      </c>
      <c r="AH85" t="str">
        <f t="shared" si="21"/>
        <v>A</v>
      </c>
      <c r="AJ85" t="str">
        <f t="shared" si="22"/>
        <v>AFSCME</v>
      </c>
      <c r="AL85" t="s">
        <v>554</v>
      </c>
      <c r="AN85" t="s">
        <v>555</v>
      </c>
      <c r="AR85" s="77">
        <v>1.9670000000000001</v>
      </c>
      <c r="AS85" t="s">
        <v>944</v>
      </c>
      <c r="AT85" s="62">
        <v>36</v>
      </c>
      <c r="AU85" t="s">
        <v>744</v>
      </c>
      <c r="AV85" t="str">
        <f t="shared" si="14"/>
        <v>J</v>
      </c>
      <c r="AW85" t="str">
        <f t="shared" si="16"/>
        <v>TBD</v>
      </c>
      <c r="AX85" t="str">
        <f t="shared" si="15"/>
        <v>DRUG</v>
      </c>
      <c r="BD85" s="83">
        <v>1.907</v>
      </c>
      <c r="BE85" s="84" t="s">
        <v>942</v>
      </c>
      <c r="BF85" s="83" t="s">
        <v>746</v>
      </c>
      <c r="BG85" s="83" t="s">
        <v>272</v>
      </c>
      <c r="BM85" s="92">
        <v>5.1829999999999998</v>
      </c>
      <c r="BN85" s="93" t="s">
        <v>945</v>
      </c>
      <c r="BO85" s="94" t="s">
        <v>941</v>
      </c>
      <c r="BP85" t="b">
        <f t="shared" si="17"/>
        <v>0</v>
      </c>
      <c r="BQ85" t="str">
        <f t="shared" si="18"/>
        <v>Refer to Drug Testing Sheet</v>
      </c>
    </row>
    <row r="86" spans="1:69" ht="14.4" x14ac:dyDescent="0.25">
      <c r="A86">
        <v>1389</v>
      </c>
      <c r="C86" t="s">
        <v>2680</v>
      </c>
      <c r="E86">
        <v>90</v>
      </c>
      <c r="L86" s="6" t="s">
        <v>470</v>
      </c>
      <c r="M86" s="11" t="s">
        <v>477</v>
      </c>
      <c r="N86" s="11" t="str">
        <f t="shared" si="23"/>
        <v>Education 700 E. Fifth St Carson City, NV 89701</v>
      </c>
      <c r="O86" t="s">
        <v>472</v>
      </c>
      <c r="P86" t="s">
        <v>472</v>
      </c>
      <c r="Q86" t="s">
        <v>478</v>
      </c>
      <c r="S86" t="s">
        <v>2711</v>
      </c>
      <c r="T86" s="6"/>
      <c r="Z86" s="6" t="s">
        <v>3289</v>
      </c>
      <c r="AB86" s="4">
        <v>7.8360000000000003</v>
      </c>
      <c r="AD86" s="9">
        <v>25</v>
      </c>
      <c r="AF86" s="9" t="str">
        <f t="shared" si="20"/>
        <v/>
      </c>
      <c r="AH86" t="str">
        <f t="shared" si="21"/>
        <v>C</v>
      </c>
      <c r="AJ86" t="str">
        <f t="shared" si="22"/>
        <v>AFSCME</v>
      </c>
      <c r="AL86" t="s">
        <v>557</v>
      </c>
      <c r="AN86" t="s">
        <v>558</v>
      </c>
      <c r="AR86" s="77">
        <v>1.968</v>
      </c>
      <c r="AS86" t="s">
        <v>946</v>
      </c>
      <c r="AT86" s="62">
        <v>35</v>
      </c>
      <c r="AU86" t="s">
        <v>744</v>
      </c>
      <c r="AV86" t="str">
        <f t="shared" si="14"/>
        <v>J</v>
      </c>
      <c r="AW86" t="str">
        <f t="shared" si="16"/>
        <v>TBD</v>
      </c>
      <c r="AX86" t="str">
        <f t="shared" si="15"/>
        <v>DRUG</v>
      </c>
      <c r="BD86" s="78">
        <v>1.9119999999999999</v>
      </c>
      <c r="BE86" s="79" t="s">
        <v>947</v>
      </c>
      <c r="BF86" s="78" t="s">
        <v>268</v>
      </c>
      <c r="BG86" s="78" t="s">
        <v>749</v>
      </c>
      <c r="BM86" s="92">
        <v>5.1840000000000002</v>
      </c>
      <c r="BN86" s="93" t="s">
        <v>948</v>
      </c>
      <c r="BO86" s="94" t="s">
        <v>941</v>
      </c>
      <c r="BP86" t="b">
        <f t="shared" si="17"/>
        <v>0</v>
      </c>
      <c r="BQ86" t="str">
        <f t="shared" si="18"/>
        <v>Refer to Drug Testing Sheet</v>
      </c>
    </row>
    <row r="87" spans="1:69" ht="27.6" x14ac:dyDescent="0.25">
      <c r="A87">
        <v>1390</v>
      </c>
      <c r="C87" t="s">
        <v>2680</v>
      </c>
      <c r="E87">
        <v>90</v>
      </c>
      <c r="L87" s="6" t="s">
        <v>470</v>
      </c>
      <c r="M87" s="11" t="s">
        <v>482</v>
      </c>
      <c r="N87" s="11" t="str">
        <f t="shared" si="23"/>
        <v>Education 755 N. Roop St Carson City, NV 89701</v>
      </c>
      <c r="O87" t="s">
        <v>472</v>
      </c>
      <c r="P87" t="s">
        <v>472</v>
      </c>
      <c r="Q87" t="s">
        <v>483</v>
      </c>
      <c r="S87" t="s">
        <v>2708</v>
      </c>
      <c r="T87" s="6"/>
      <c r="Z87" s="6" t="s">
        <v>3288</v>
      </c>
      <c r="AB87" s="4">
        <v>7.8330000000000002</v>
      </c>
      <c r="AD87" s="9">
        <v>27</v>
      </c>
      <c r="AF87" s="9" t="str">
        <f t="shared" si="20"/>
        <v/>
      </c>
      <c r="AH87" t="str">
        <f t="shared" si="21"/>
        <v>C</v>
      </c>
      <c r="AJ87" t="str">
        <f t="shared" si="22"/>
        <v>AFSCME</v>
      </c>
      <c r="AL87" t="s">
        <v>559</v>
      </c>
      <c r="AN87" t="s">
        <v>560</v>
      </c>
      <c r="AR87" s="77">
        <v>1.9690000000000001</v>
      </c>
      <c r="AS87" t="s">
        <v>949</v>
      </c>
      <c r="AT87" s="62">
        <v>34</v>
      </c>
      <c r="AU87" t="s">
        <v>744</v>
      </c>
      <c r="AV87" t="str">
        <f t="shared" si="14"/>
        <v>J</v>
      </c>
      <c r="AW87" t="str">
        <f t="shared" si="16"/>
        <v>TBD</v>
      </c>
      <c r="AX87" t="str">
        <f t="shared" si="15"/>
        <v>DRUG</v>
      </c>
      <c r="BD87" s="83">
        <v>1.9179999999999999</v>
      </c>
      <c r="BE87" s="84" t="s">
        <v>950</v>
      </c>
      <c r="BF87" s="83" t="s">
        <v>761</v>
      </c>
      <c r="BG87" s="83" t="s">
        <v>800</v>
      </c>
      <c r="BM87" s="80">
        <v>6.2089999999999996</v>
      </c>
      <c r="BN87" s="81" t="s">
        <v>951</v>
      </c>
      <c r="BO87" s="85" t="s">
        <v>952</v>
      </c>
      <c r="BP87" t="b">
        <f t="shared" si="17"/>
        <v>0</v>
      </c>
      <c r="BQ87" t="str">
        <f t="shared" si="18"/>
        <v>Refer to Drug Testing Sheet</v>
      </c>
    </row>
    <row r="88" spans="1:69" ht="27.6" x14ac:dyDescent="0.25">
      <c r="A88">
        <v>1400</v>
      </c>
      <c r="C88" t="s">
        <v>2717</v>
      </c>
      <c r="E88">
        <v>101</v>
      </c>
      <c r="L88" s="6" t="s">
        <v>470</v>
      </c>
      <c r="M88" s="11" t="s">
        <v>486</v>
      </c>
      <c r="N88" s="11" t="str">
        <f t="shared" si="23"/>
        <v>Education 1470 E. College Pkwy Carson City, NV 89706</v>
      </c>
      <c r="O88" t="s">
        <v>472</v>
      </c>
      <c r="P88" t="s">
        <v>472</v>
      </c>
      <c r="Q88" t="s">
        <v>487</v>
      </c>
      <c r="S88" t="s">
        <v>2773</v>
      </c>
      <c r="T88" s="6"/>
      <c r="Z88" s="6" t="s">
        <v>3287</v>
      </c>
      <c r="AB88" s="4">
        <v>7.8109999999999999</v>
      </c>
      <c r="AD88" s="9">
        <v>31</v>
      </c>
      <c r="AF88" s="9" t="str">
        <f t="shared" si="20"/>
        <v/>
      </c>
      <c r="AH88" t="str">
        <f t="shared" si="21"/>
        <v>J</v>
      </c>
      <c r="AJ88" t="str">
        <f t="shared" si="22"/>
        <v>TBD</v>
      </c>
      <c r="AL88" t="s">
        <v>562</v>
      </c>
      <c r="AN88" t="s">
        <v>563</v>
      </c>
      <c r="AR88" s="77">
        <v>1.9119999999999999</v>
      </c>
      <c r="AS88" t="s">
        <v>947</v>
      </c>
      <c r="AT88" s="62">
        <v>34</v>
      </c>
      <c r="AU88" t="s">
        <v>744</v>
      </c>
      <c r="AV88" t="str">
        <f t="shared" si="14"/>
        <v>D</v>
      </c>
      <c r="AW88" t="str">
        <f t="shared" si="16"/>
        <v>TBD</v>
      </c>
      <c r="AX88" t="str">
        <f t="shared" si="15"/>
        <v>DRUG</v>
      </c>
      <c r="BD88" s="78">
        <v>1.919</v>
      </c>
      <c r="BE88" s="79" t="s">
        <v>953</v>
      </c>
      <c r="BF88" s="78" t="s">
        <v>761</v>
      </c>
      <c r="BG88" s="78" t="s">
        <v>800</v>
      </c>
      <c r="BM88" s="80">
        <v>6.2110000000000003</v>
      </c>
      <c r="BN88" s="81" t="s">
        <v>954</v>
      </c>
      <c r="BO88" s="88" t="s">
        <v>955</v>
      </c>
      <c r="BP88" t="b">
        <f t="shared" si="17"/>
        <v>0</v>
      </c>
      <c r="BQ88" t="str">
        <f t="shared" si="18"/>
        <v>Refer to Drug Testing Sheet</v>
      </c>
    </row>
    <row r="89" spans="1:69" ht="41.4" x14ac:dyDescent="0.25">
      <c r="A89">
        <v>1483</v>
      </c>
      <c r="C89" t="s">
        <v>2731</v>
      </c>
      <c r="E89">
        <v>101</v>
      </c>
      <c r="L89" s="6" t="s">
        <v>470</v>
      </c>
      <c r="M89" s="11" t="s">
        <v>490</v>
      </c>
      <c r="N89" s="11" t="str">
        <f t="shared" si="23"/>
        <v>Education 2525 S. Carson St. Carson City, NV 89701</v>
      </c>
      <c r="O89" t="s">
        <v>491</v>
      </c>
      <c r="P89" t="s">
        <v>491</v>
      </c>
      <c r="Q89" t="s">
        <v>492</v>
      </c>
      <c r="S89" t="s">
        <v>2716</v>
      </c>
      <c r="T89" s="6"/>
      <c r="Z89" s="6" t="s">
        <v>3093</v>
      </c>
      <c r="AB89" s="4">
        <v>7.1390000000000002</v>
      </c>
      <c r="AD89" s="9">
        <v>38</v>
      </c>
      <c r="AF89" s="9" t="str">
        <f t="shared" si="20"/>
        <v/>
      </c>
      <c r="AH89" t="str">
        <f t="shared" si="21"/>
        <v>Managerial</v>
      </c>
      <c r="AJ89" t="str">
        <f t="shared" si="22"/>
        <v>N/A</v>
      </c>
      <c r="AL89" t="s">
        <v>568</v>
      </c>
      <c r="AN89" t="s">
        <v>551</v>
      </c>
      <c r="AR89" s="77">
        <v>1.921</v>
      </c>
      <c r="AS89" t="s">
        <v>956</v>
      </c>
      <c r="AT89" s="62">
        <v>34</v>
      </c>
      <c r="AU89" t="s">
        <v>744</v>
      </c>
      <c r="AV89" t="str">
        <f t="shared" si="14"/>
        <v>D</v>
      </c>
      <c r="AW89" t="str">
        <f t="shared" si="16"/>
        <v>TBD</v>
      </c>
      <c r="AX89" t="str">
        <f t="shared" si="15"/>
        <v>DRUG</v>
      </c>
      <c r="BD89" s="83">
        <v>1.92</v>
      </c>
      <c r="BE89" s="84" t="s">
        <v>957</v>
      </c>
      <c r="BF89" s="83" t="s">
        <v>761</v>
      </c>
      <c r="BG89" s="83" t="s">
        <v>800</v>
      </c>
      <c r="BM89" s="89">
        <v>6.2149999999999999</v>
      </c>
      <c r="BN89" s="90" t="s">
        <v>958</v>
      </c>
      <c r="BO89" s="85" t="s">
        <v>959</v>
      </c>
      <c r="BP89" t="b">
        <f t="shared" si="17"/>
        <v>0</v>
      </c>
      <c r="BQ89" t="str">
        <f t="shared" si="18"/>
        <v>Refer to Drug Testing Sheet</v>
      </c>
    </row>
    <row r="90" spans="1:69" ht="27.6" x14ac:dyDescent="0.25">
      <c r="A90">
        <v>1484</v>
      </c>
      <c r="C90" t="s">
        <v>2746</v>
      </c>
      <c r="E90">
        <v>102</v>
      </c>
      <c r="L90" s="6" t="s">
        <v>470</v>
      </c>
      <c r="M90" s="11" t="s">
        <v>495</v>
      </c>
      <c r="N90" s="11" t="str">
        <f t="shared" si="23"/>
        <v>Education 2080 E. Flamingo R. Las Vegas, NV 89183</v>
      </c>
      <c r="O90" t="s">
        <v>496</v>
      </c>
      <c r="P90" t="s">
        <v>472</v>
      </c>
      <c r="Q90" t="s">
        <v>497</v>
      </c>
      <c r="S90" t="s">
        <v>2758</v>
      </c>
      <c r="T90" s="6"/>
      <c r="Z90" s="6" t="s">
        <v>3094</v>
      </c>
      <c r="AB90" s="4">
        <v>7.1449999999999996</v>
      </c>
      <c r="AD90" s="9">
        <v>37</v>
      </c>
      <c r="AF90" s="9" t="str">
        <f t="shared" si="20"/>
        <v/>
      </c>
      <c r="AH90" t="str">
        <f t="shared" si="21"/>
        <v>J</v>
      </c>
      <c r="AJ90" t="str">
        <f t="shared" si="22"/>
        <v>TBD</v>
      </c>
      <c r="AL90" t="s">
        <v>571</v>
      </c>
      <c r="AN90" t="s">
        <v>572</v>
      </c>
      <c r="AR90" s="77">
        <v>1.9219999999999999</v>
      </c>
      <c r="AS90" t="s">
        <v>960</v>
      </c>
      <c r="AT90" s="62">
        <v>33</v>
      </c>
      <c r="AU90" t="s">
        <v>744</v>
      </c>
      <c r="AV90" t="str">
        <f t="shared" si="14"/>
        <v>D</v>
      </c>
      <c r="AW90" t="str">
        <f t="shared" si="16"/>
        <v>TBD</v>
      </c>
      <c r="AX90" t="str">
        <f t="shared" si="15"/>
        <v>DRUG</v>
      </c>
      <c r="BD90" s="78">
        <v>1.921</v>
      </c>
      <c r="BE90" s="79" t="s">
        <v>956</v>
      </c>
      <c r="BF90" s="78" t="s">
        <v>268</v>
      </c>
      <c r="BG90" s="78" t="s">
        <v>749</v>
      </c>
      <c r="BM90" s="80">
        <v>6.2229999999999999</v>
      </c>
      <c r="BN90" s="86" t="s">
        <v>961</v>
      </c>
      <c r="BO90" s="88" t="s">
        <v>962</v>
      </c>
      <c r="BP90" t="b">
        <f t="shared" si="17"/>
        <v>0</v>
      </c>
      <c r="BQ90" t="str">
        <f t="shared" si="18"/>
        <v>Refer to Drug Testing Sheet</v>
      </c>
    </row>
    <row r="91" spans="1:69" ht="27.6" x14ac:dyDescent="0.25">
      <c r="A91">
        <v>1486</v>
      </c>
      <c r="C91" t="s">
        <v>2746</v>
      </c>
      <c r="E91">
        <v>102</v>
      </c>
      <c r="L91" s="6" t="s">
        <v>470</v>
      </c>
      <c r="M91" s="11" t="s">
        <v>500</v>
      </c>
      <c r="N91" s="11" t="str">
        <f t="shared" si="23"/>
        <v>Education 240 S. Rock Blvd Reno, NV 89502</v>
      </c>
      <c r="O91" t="s">
        <v>472</v>
      </c>
      <c r="P91" t="s">
        <v>472</v>
      </c>
      <c r="Q91" t="s">
        <v>501</v>
      </c>
      <c r="S91" t="s">
        <v>2709</v>
      </c>
      <c r="T91" s="6"/>
      <c r="Z91" s="6" t="s">
        <v>3097</v>
      </c>
      <c r="AB91" s="4">
        <v>7.1609999999999996</v>
      </c>
      <c r="AD91" s="9">
        <v>32</v>
      </c>
      <c r="AF91" s="9" t="str">
        <f t="shared" si="20"/>
        <v/>
      </c>
      <c r="AH91" t="str">
        <f t="shared" si="21"/>
        <v>D</v>
      </c>
      <c r="AJ91" t="str">
        <f t="shared" si="22"/>
        <v>TBD</v>
      </c>
      <c r="AL91" t="s">
        <v>577</v>
      </c>
      <c r="AN91" t="s">
        <v>578</v>
      </c>
      <c r="AR91" s="77">
        <v>1.923</v>
      </c>
      <c r="AS91" t="s">
        <v>963</v>
      </c>
      <c r="AT91" s="62">
        <v>30</v>
      </c>
      <c r="AU91" t="s">
        <v>744</v>
      </c>
      <c r="AV91" t="str">
        <f t="shared" si="14"/>
        <v>D</v>
      </c>
      <c r="AW91" t="str">
        <f t="shared" si="16"/>
        <v>TBD</v>
      </c>
      <c r="AX91" t="str">
        <f t="shared" si="15"/>
        <v>DRUG</v>
      </c>
      <c r="BD91" s="83">
        <v>1.9219999999999999</v>
      </c>
      <c r="BE91" s="84" t="s">
        <v>960</v>
      </c>
      <c r="BF91" s="83" t="s">
        <v>268</v>
      </c>
      <c r="BG91" s="83" t="s">
        <v>749</v>
      </c>
      <c r="BM91" s="80">
        <v>6.2240000000000002</v>
      </c>
      <c r="BN91" s="81" t="s">
        <v>964</v>
      </c>
      <c r="BO91" s="85" t="s">
        <v>965</v>
      </c>
      <c r="BP91" t="b">
        <f t="shared" si="17"/>
        <v>0</v>
      </c>
      <c r="BQ91" t="str">
        <f t="shared" si="18"/>
        <v>Refer to Drug Testing Sheet</v>
      </c>
    </row>
    <row r="92" spans="1:69" ht="27.6" x14ac:dyDescent="0.25">
      <c r="A92">
        <v>1487</v>
      </c>
      <c r="C92" t="s">
        <v>2746</v>
      </c>
      <c r="E92">
        <v>102</v>
      </c>
      <c r="L92" s="6" t="s">
        <v>504</v>
      </c>
      <c r="M92" s="11" t="s">
        <v>505</v>
      </c>
      <c r="N92" s="11" t="str">
        <f t="shared" si="23"/>
        <v>Gov - Governor's Office/Mansion 101 N. Carson Street Carson City, NV 89701</v>
      </c>
      <c r="O92" t="s">
        <v>506</v>
      </c>
      <c r="P92" t="s">
        <v>118</v>
      </c>
      <c r="Q92" t="s">
        <v>507</v>
      </c>
      <c r="S92" t="s">
        <v>2778</v>
      </c>
      <c r="T92" s="6"/>
      <c r="Z92" s="6" t="s">
        <v>3096</v>
      </c>
      <c r="AB92" s="4">
        <v>7.1539999999999999</v>
      </c>
      <c r="AD92" s="9">
        <v>34</v>
      </c>
      <c r="AF92" s="9" t="str">
        <f t="shared" si="20"/>
        <v>Refer to Drug Testing Sheet</v>
      </c>
      <c r="AH92" t="str">
        <f t="shared" si="21"/>
        <v>D</v>
      </c>
      <c r="AJ92" t="str">
        <f t="shared" si="22"/>
        <v>TBD</v>
      </c>
      <c r="AL92" s="11"/>
      <c r="AR92" s="77">
        <v>1.958</v>
      </c>
      <c r="AS92" t="s">
        <v>966</v>
      </c>
      <c r="AT92" s="62">
        <v>28</v>
      </c>
      <c r="AU92" t="s">
        <v>781</v>
      </c>
      <c r="AV92" t="str">
        <f t="shared" si="14"/>
        <v>C</v>
      </c>
      <c r="AW92" t="str">
        <f t="shared" si="16"/>
        <v>AFSCME</v>
      </c>
      <c r="AX92" t="str">
        <f t="shared" si="15"/>
        <v/>
      </c>
      <c r="BD92" s="78">
        <v>1.923</v>
      </c>
      <c r="BE92" s="79" t="s">
        <v>963</v>
      </c>
      <c r="BF92" s="78" t="s">
        <v>268</v>
      </c>
      <c r="BG92" s="78" t="s">
        <v>749</v>
      </c>
      <c r="BM92" s="80">
        <v>6.2279999999999998</v>
      </c>
      <c r="BN92" s="81" t="s">
        <v>967</v>
      </c>
      <c r="BO92" s="85" t="s">
        <v>968</v>
      </c>
      <c r="BP92" t="b">
        <f t="shared" si="17"/>
        <v>0</v>
      </c>
      <c r="BQ92" t="str">
        <f t="shared" si="18"/>
        <v>Refer to Drug Testing Sheet</v>
      </c>
    </row>
    <row r="93" spans="1:69" ht="41.4" x14ac:dyDescent="0.25">
      <c r="A93">
        <v>1489</v>
      </c>
      <c r="C93" t="s">
        <v>2746</v>
      </c>
      <c r="E93">
        <v>102</v>
      </c>
      <c r="L93" s="6" t="s">
        <v>504</v>
      </c>
      <c r="M93" s="11" t="s">
        <v>510</v>
      </c>
      <c r="N93" s="11" t="str">
        <f t="shared" si="23"/>
        <v>Gov - Governor's Office/Mansion 401 N. Carson St Carson City, NV 89701</v>
      </c>
      <c r="O93" t="s">
        <v>506</v>
      </c>
      <c r="P93" t="s">
        <v>118</v>
      </c>
      <c r="Q93" t="s">
        <v>511</v>
      </c>
      <c r="S93" t="s">
        <v>2776</v>
      </c>
      <c r="T93" s="6"/>
      <c r="Z93" s="6" t="s">
        <v>3095</v>
      </c>
      <c r="AB93" s="4">
        <v>7.1479999999999997</v>
      </c>
      <c r="AD93" s="9">
        <v>36</v>
      </c>
      <c r="AF93" s="9" t="str">
        <f t="shared" si="20"/>
        <v/>
      </c>
      <c r="AH93" t="str">
        <f t="shared" si="21"/>
        <v>D</v>
      </c>
      <c r="AJ93" t="str">
        <f t="shared" si="22"/>
        <v>TBD</v>
      </c>
      <c r="AR93" s="77">
        <v>1.96</v>
      </c>
      <c r="AS93" t="s">
        <v>969</v>
      </c>
      <c r="AT93" s="62">
        <v>26</v>
      </c>
      <c r="AU93" t="s">
        <v>781</v>
      </c>
      <c r="AV93" t="str">
        <f t="shared" si="14"/>
        <v>C</v>
      </c>
      <c r="AW93" t="str">
        <f t="shared" si="16"/>
        <v>AFSCME</v>
      </c>
      <c r="AX93" t="str">
        <f t="shared" si="15"/>
        <v/>
      </c>
      <c r="BD93" s="83">
        <v>1.9279999999999999</v>
      </c>
      <c r="BE93" s="84" t="s">
        <v>970</v>
      </c>
      <c r="BF93" s="83" t="s">
        <v>761</v>
      </c>
      <c r="BG93" s="83" t="s">
        <v>800</v>
      </c>
      <c r="BM93" s="89">
        <v>6.2290000000000001</v>
      </c>
      <c r="BN93" s="90" t="s">
        <v>971</v>
      </c>
      <c r="BO93" s="85" t="s">
        <v>972</v>
      </c>
      <c r="BP93" t="b">
        <f t="shared" si="17"/>
        <v>0</v>
      </c>
      <c r="BQ93" t="str">
        <f t="shared" si="18"/>
        <v>Refer to Drug Testing Sheet</v>
      </c>
    </row>
    <row r="94" spans="1:69" ht="13.8" x14ac:dyDescent="0.25">
      <c r="A94">
        <v>1490</v>
      </c>
      <c r="C94" t="s">
        <v>2710</v>
      </c>
      <c r="E94">
        <v>102</v>
      </c>
      <c r="L94" s="6" t="s">
        <v>504</v>
      </c>
      <c r="M94" s="11" t="s">
        <v>514</v>
      </c>
      <c r="N94" s="11" t="str">
        <f t="shared" si="23"/>
        <v>Gov - Governor's Office/Mansion 555 E. Washington Ave, #5100 Las Vegas, NV 89101</v>
      </c>
      <c r="O94" t="s">
        <v>515</v>
      </c>
      <c r="P94" t="s">
        <v>118</v>
      </c>
      <c r="Q94" t="s">
        <v>287</v>
      </c>
      <c r="S94" t="s">
        <v>2777</v>
      </c>
      <c r="T94" s="6"/>
      <c r="Z94" s="6" t="s">
        <v>3374</v>
      </c>
      <c r="AB94" s="4">
        <v>9.327</v>
      </c>
      <c r="AD94" s="9">
        <v>30</v>
      </c>
      <c r="AF94" s="9" t="str">
        <f t="shared" si="20"/>
        <v>Refer to Drug Testing Sheet</v>
      </c>
      <c r="AH94" t="str">
        <f t="shared" si="21"/>
        <v>A</v>
      </c>
      <c r="AJ94" t="str">
        <f t="shared" si="22"/>
        <v>AFSCME</v>
      </c>
      <c r="AR94" s="77">
        <v>1.9279999999999999</v>
      </c>
      <c r="AS94" t="s">
        <v>970</v>
      </c>
      <c r="AT94" s="62">
        <v>23</v>
      </c>
      <c r="AU94" t="s">
        <v>781</v>
      </c>
      <c r="AV94" t="str">
        <f t="shared" si="14"/>
        <v>C</v>
      </c>
      <c r="AW94" t="str">
        <f t="shared" si="16"/>
        <v>AFSCME</v>
      </c>
      <c r="AX94" t="str">
        <f t="shared" si="15"/>
        <v/>
      </c>
      <c r="BD94" s="78">
        <v>1.9550000000000001</v>
      </c>
      <c r="BE94" s="79" t="s">
        <v>973</v>
      </c>
      <c r="BF94" s="78" t="s">
        <v>761</v>
      </c>
      <c r="BG94" s="78" t="s">
        <v>800</v>
      </c>
      <c r="BM94" s="80">
        <v>6.3049999999999997</v>
      </c>
      <c r="BN94" s="81" t="s">
        <v>974</v>
      </c>
      <c r="BO94" s="88" t="s">
        <v>975</v>
      </c>
      <c r="BP94" t="b">
        <f t="shared" si="17"/>
        <v>0</v>
      </c>
      <c r="BQ94" t="str">
        <f t="shared" si="18"/>
        <v>Refer to Drug Testing Sheet</v>
      </c>
    </row>
    <row r="95" spans="1:69" ht="27.6" x14ac:dyDescent="0.25">
      <c r="A95">
        <v>1493</v>
      </c>
      <c r="C95" t="s">
        <v>2732</v>
      </c>
      <c r="E95">
        <v>111</v>
      </c>
      <c r="L95" s="6" t="s">
        <v>504</v>
      </c>
      <c r="M95" s="11" t="s">
        <v>518</v>
      </c>
      <c r="N95" s="11" t="str">
        <f t="shared" si="23"/>
        <v>Gov - Governor's Office/Mansion 606 Mountain Street Carson City, NV 89703</v>
      </c>
      <c r="O95" t="s">
        <v>506</v>
      </c>
      <c r="P95" t="s">
        <v>118</v>
      </c>
      <c r="Q95" t="s">
        <v>519</v>
      </c>
      <c r="S95" t="s">
        <v>2775</v>
      </c>
      <c r="T95" s="6"/>
      <c r="Z95" s="6" t="s">
        <v>3379</v>
      </c>
      <c r="AB95" s="4">
        <v>9.3529999999999998</v>
      </c>
      <c r="AD95" s="9">
        <v>41</v>
      </c>
      <c r="AF95" s="9" t="str">
        <f t="shared" si="20"/>
        <v>DRUG</v>
      </c>
      <c r="AH95" t="str">
        <f t="shared" si="21"/>
        <v>J</v>
      </c>
      <c r="AJ95" t="str">
        <f t="shared" si="22"/>
        <v>TBD</v>
      </c>
      <c r="AR95" s="77">
        <v>1.9550000000000001</v>
      </c>
      <c r="AS95" t="s">
        <v>973</v>
      </c>
      <c r="AT95" s="62">
        <v>21</v>
      </c>
      <c r="AU95" t="s">
        <v>834</v>
      </c>
      <c r="AV95" t="str">
        <f t="shared" si="14"/>
        <v>C</v>
      </c>
      <c r="AW95" t="str">
        <f t="shared" si="16"/>
        <v>AFSCME</v>
      </c>
      <c r="AX95" t="str">
        <f t="shared" si="15"/>
        <v/>
      </c>
      <c r="BD95" s="83">
        <v>1.958</v>
      </c>
      <c r="BE95" s="84" t="s">
        <v>966</v>
      </c>
      <c r="BF95" s="83" t="s">
        <v>761</v>
      </c>
      <c r="BG95" s="83" t="s">
        <v>800</v>
      </c>
      <c r="BM95" s="80">
        <v>6.3079999999999998</v>
      </c>
      <c r="BN95" s="81" t="s">
        <v>976</v>
      </c>
      <c r="BO95" s="88" t="s">
        <v>977</v>
      </c>
      <c r="BP95" t="b">
        <f t="shared" si="17"/>
        <v>0</v>
      </c>
      <c r="BQ95" t="str">
        <f t="shared" si="18"/>
        <v>Refer to Drug Testing Sheet</v>
      </c>
    </row>
    <row r="96" spans="1:69" ht="96.6" x14ac:dyDescent="0.25">
      <c r="A96">
        <v>1494</v>
      </c>
      <c r="C96" t="s">
        <v>2759</v>
      </c>
      <c r="E96">
        <v>111</v>
      </c>
      <c r="L96" s="6" t="s">
        <v>523</v>
      </c>
      <c r="M96" s="11" t="s">
        <v>711</v>
      </c>
      <c r="N96" s="11" t="str">
        <f t="shared" si="23"/>
        <v>Gov - Athletic Comm. 3300 W. Sahara Ave, #450 Las Vegas, NV 89102</v>
      </c>
      <c r="O96" t="s">
        <v>524</v>
      </c>
      <c r="P96" t="s">
        <v>338</v>
      </c>
      <c r="Q96" t="s">
        <v>343</v>
      </c>
      <c r="S96" t="s">
        <v>2721</v>
      </c>
      <c r="T96" s="6"/>
      <c r="Z96" s="6" t="s">
        <v>3717</v>
      </c>
      <c r="AB96" s="4">
        <v>11.382</v>
      </c>
      <c r="AD96" s="9">
        <v>28</v>
      </c>
      <c r="AF96" s="9" t="str">
        <f t="shared" si="20"/>
        <v/>
      </c>
      <c r="AH96" t="str">
        <f t="shared" si="21"/>
        <v>D</v>
      </c>
      <c r="AJ96" t="str">
        <f t="shared" si="22"/>
        <v>TBD</v>
      </c>
      <c r="AR96" s="77">
        <v>1.92</v>
      </c>
      <c r="AS96" t="s">
        <v>957</v>
      </c>
      <c r="AT96" s="62">
        <v>20</v>
      </c>
      <c r="AU96" t="s">
        <v>834</v>
      </c>
      <c r="AV96" t="str">
        <f t="shared" si="14"/>
        <v>C</v>
      </c>
      <c r="AW96" t="str">
        <f t="shared" si="16"/>
        <v>AFSCME</v>
      </c>
      <c r="AX96" t="str">
        <f t="shared" si="15"/>
        <v/>
      </c>
      <c r="BD96" s="78">
        <v>1.96</v>
      </c>
      <c r="BE96" s="79" t="s">
        <v>969</v>
      </c>
      <c r="BF96" s="78" t="s">
        <v>761</v>
      </c>
      <c r="BG96" s="78" t="s">
        <v>800</v>
      </c>
      <c r="BM96" s="89">
        <v>6.3129999999999997</v>
      </c>
      <c r="BN96" s="90" t="s">
        <v>978</v>
      </c>
      <c r="BO96" s="85" t="s">
        <v>979</v>
      </c>
      <c r="BP96" t="b">
        <f t="shared" si="17"/>
        <v>0</v>
      </c>
      <c r="BQ96" t="str">
        <f t="shared" si="18"/>
        <v>Refer to Drug Testing Sheet</v>
      </c>
    </row>
    <row r="97" spans="1:69" ht="13.8" x14ac:dyDescent="0.25">
      <c r="A97">
        <v>1495</v>
      </c>
      <c r="C97" t="s">
        <v>2759</v>
      </c>
      <c r="E97">
        <v>130</v>
      </c>
      <c r="L97" s="6" t="s">
        <v>527</v>
      </c>
      <c r="M97" s="11" t="s">
        <v>528</v>
      </c>
      <c r="N97" s="11" t="str">
        <f t="shared" si="23"/>
        <v>Gov - Finance 209 E. Musser St, #200 Carson City, NV 89701</v>
      </c>
      <c r="O97" t="s">
        <v>296</v>
      </c>
      <c r="P97" t="s">
        <v>118</v>
      </c>
      <c r="Q97" t="s">
        <v>119</v>
      </c>
      <c r="S97" t="s">
        <v>2724</v>
      </c>
      <c r="Z97" s="6" t="s">
        <v>3716</v>
      </c>
      <c r="AB97" s="4">
        <v>11.38</v>
      </c>
      <c r="AD97" s="9">
        <v>30</v>
      </c>
      <c r="AF97" s="9" t="str">
        <f t="shared" si="20"/>
        <v/>
      </c>
      <c r="AH97" t="str">
        <f t="shared" si="21"/>
        <v>D</v>
      </c>
      <c r="AJ97" t="str">
        <f t="shared" si="22"/>
        <v>TBD</v>
      </c>
      <c r="AR97" s="77">
        <v>1.9179999999999999</v>
      </c>
      <c r="AS97" t="s">
        <v>950</v>
      </c>
      <c r="AT97" s="62">
        <v>25</v>
      </c>
      <c r="AU97" t="s">
        <v>268</v>
      </c>
      <c r="AV97" t="str">
        <f t="shared" si="14"/>
        <v>C</v>
      </c>
      <c r="AW97" t="str">
        <f t="shared" si="16"/>
        <v>AFSCME</v>
      </c>
      <c r="AX97" t="str">
        <f t="shared" si="15"/>
        <v>DRUG</v>
      </c>
      <c r="BD97" s="83">
        <v>1.9670000000000001</v>
      </c>
      <c r="BE97" s="84" t="s">
        <v>944</v>
      </c>
      <c r="BF97" s="83" t="s">
        <v>754</v>
      </c>
      <c r="BG97" s="83" t="s">
        <v>749</v>
      </c>
      <c r="BM97" s="80">
        <v>6.3550000000000004</v>
      </c>
      <c r="BN97" s="81" t="s">
        <v>980</v>
      </c>
      <c r="BO97" s="88" t="s">
        <v>856</v>
      </c>
      <c r="BP97" t="b">
        <f t="shared" si="17"/>
        <v>0</v>
      </c>
      <c r="BQ97" t="str">
        <f t="shared" si="18"/>
        <v>Refer to Drug Testing Sheet</v>
      </c>
    </row>
    <row r="98" spans="1:69" ht="13.8" x14ac:dyDescent="0.25">
      <c r="A98">
        <v>1496</v>
      </c>
      <c r="C98" t="s">
        <v>2690</v>
      </c>
      <c r="E98">
        <v>130</v>
      </c>
      <c r="L98" s="6" t="s">
        <v>527</v>
      </c>
      <c r="M98" s="11" t="s">
        <v>531</v>
      </c>
      <c r="N98" s="11" t="str">
        <f t="shared" si="23"/>
        <v>Gov - Finance 3427 Goni Rd Carson City, NV 89706</v>
      </c>
      <c r="O98" t="s">
        <v>532</v>
      </c>
      <c r="P98" t="s">
        <v>118</v>
      </c>
      <c r="Q98" t="s">
        <v>533</v>
      </c>
      <c r="S98" t="s">
        <v>2720</v>
      </c>
      <c r="Z98" s="6" t="s">
        <v>2847</v>
      </c>
      <c r="AB98" s="4">
        <v>1.8160000000000001</v>
      </c>
      <c r="AD98" s="9">
        <v>35</v>
      </c>
      <c r="AF98" s="9" t="str">
        <f t="shared" si="20"/>
        <v>DRUG</v>
      </c>
      <c r="AH98" t="str">
        <f t="shared" si="21"/>
        <v>K</v>
      </c>
      <c r="AJ98" t="str">
        <f t="shared" si="22"/>
        <v>BBFFA</v>
      </c>
      <c r="AR98" s="77">
        <v>1.919</v>
      </c>
      <c r="AS98" t="s">
        <v>953</v>
      </c>
      <c r="AT98" s="62">
        <v>23</v>
      </c>
      <c r="AU98" t="s">
        <v>268</v>
      </c>
      <c r="AV98" t="str">
        <f t="shared" si="14"/>
        <v>C</v>
      </c>
      <c r="AW98" t="str">
        <f t="shared" si="16"/>
        <v>AFSCME</v>
      </c>
      <c r="AX98" t="str">
        <f t="shared" si="15"/>
        <v>DRUG</v>
      </c>
      <c r="BD98" s="78">
        <v>1.968</v>
      </c>
      <c r="BE98" s="79" t="s">
        <v>946</v>
      </c>
      <c r="BF98" s="78" t="s">
        <v>754</v>
      </c>
      <c r="BG98" s="78" t="s">
        <v>749</v>
      </c>
      <c r="BM98" s="80">
        <v>6.3579999999999997</v>
      </c>
      <c r="BN98" s="81" t="s">
        <v>981</v>
      </c>
      <c r="BO98" s="88" t="s">
        <v>856</v>
      </c>
      <c r="BP98" t="b">
        <f t="shared" si="17"/>
        <v>0</v>
      </c>
      <c r="BQ98" t="str">
        <f t="shared" si="18"/>
        <v>Refer to Drug Testing Sheet</v>
      </c>
    </row>
    <row r="99" spans="1:69" ht="13.8" x14ac:dyDescent="0.25">
      <c r="A99">
        <v>1497</v>
      </c>
      <c r="C99" t="s">
        <v>2690</v>
      </c>
      <c r="E99">
        <v>140</v>
      </c>
      <c r="L99" s="6" t="s">
        <v>536</v>
      </c>
      <c r="M99" s="11" t="s">
        <v>537</v>
      </c>
      <c r="N99" s="11" t="str">
        <f t="shared" si="23"/>
        <v>Gov - OPM 3850 Arrowhead Dr. Carson City, NV 89706</v>
      </c>
      <c r="O99" t="s">
        <v>532</v>
      </c>
      <c r="P99" t="s">
        <v>118</v>
      </c>
      <c r="Q99" t="s">
        <v>538</v>
      </c>
      <c r="S99" t="s">
        <v>2722</v>
      </c>
      <c r="Z99" s="6" t="s">
        <v>2815</v>
      </c>
      <c r="AB99" s="4">
        <v>1.7370000000000001</v>
      </c>
      <c r="AD99" s="9">
        <v>30</v>
      </c>
      <c r="AF99" s="9" t="str">
        <f t="shared" si="20"/>
        <v>Refer to Drug Testing Sheet</v>
      </c>
      <c r="AH99" t="str">
        <f t="shared" si="21"/>
        <v>D</v>
      </c>
      <c r="AJ99" t="str">
        <f t="shared" si="22"/>
        <v>TBD</v>
      </c>
      <c r="AR99" s="77">
        <v>2.2090000000000001</v>
      </c>
      <c r="AS99" t="s">
        <v>982</v>
      </c>
      <c r="AT99" s="62">
        <v>31</v>
      </c>
      <c r="AU99" t="s">
        <v>983</v>
      </c>
      <c r="AV99" t="str">
        <f t="shared" si="14"/>
        <v>B</v>
      </c>
      <c r="AW99" t="str">
        <f t="shared" si="16"/>
        <v>TBD</v>
      </c>
      <c r="AX99" t="str">
        <f t="shared" si="15"/>
        <v/>
      </c>
      <c r="BD99" s="83">
        <v>1.9690000000000001</v>
      </c>
      <c r="BE99" s="84" t="s">
        <v>949</v>
      </c>
      <c r="BF99" s="83" t="s">
        <v>754</v>
      </c>
      <c r="BG99" s="83" t="s">
        <v>749</v>
      </c>
      <c r="BM99" s="80">
        <v>6.75</v>
      </c>
      <c r="BN99" s="81" t="s">
        <v>984</v>
      </c>
      <c r="BO99" s="88" t="s">
        <v>856</v>
      </c>
      <c r="BP99" t="b">
        <f t="shared" si="17"/>
        <v>0</v>
      </c>
      <c r="BQ99" t="str">
        <f t="shared" si="18"/>
        <v>Refer to Drug Testing Sheet</v>
      </c>
    </row>
    <row r="100" spans="1:69" ht="13.8" x14ac:dyDescent="0.25">
      <c r="A100">
        <v>1499</v>
      </c>
      <c r="C100" t="s">
        <v>2690</v>
      </c>
      <c r="E100">
        <v>140</v>
      </c>
      <c r="L100" s="6" t="s">
        <v>536</v>
      </c>
      <c r="M100" s="11" t="s">
        <v>541</v>
      </c>
      <c r="N100" s="11" t="str">
        <f t="shared" si="23"/>
        <v>Gov - OPM 1866 E. College Pkwy Carson City, NV 89706</v>
      </c>
      <c r="O100" t="s">
        <v>532</v>
      </c>
      <c r="P100" t="s">
        <v>118</v>
      </c>
      <c r="Q100" t="s">
        <v>542</v>
      </c>
      <c r="S100" t="s">
        <v>2742</v>
      </c>
      <c r="T100" s="1"/>
      <c r="U100" s="3"/>
      <c r="V100" s="3"/>
      <c r="W100" s="3"/>
      <c r="Z100" s="6" t="s">
        <v>2814</v>
      </c>
      <c r="AB100" s="4">
        <v>1.734</v>
      </c>
      <c r="AD100" s="9">
        <v>33</v>
      </c>
      <c r="AF100" s="9" t="str">
        <f t="shared" si="20"/>
        <v/>
      </c>
      <c r="AH100" t="str">
        <f t="shared" si="21"/>
        <v>D</v>
      </c>
      <c r="AJ100" t="str">
        <f t="shared" si="22"/>
        <v>TBD</v>
      </c>
      <c r="AR100" s="77">
        <v>2.21</v>
      </c>
      <c r="AS100" t="s">
        <v>985</v>
      </c>
      <c r="AT100" s="62">
        <v>29</v>
      </c>
      <c r="AU100" t="s">
        <v>983</v>
      </c>
      <c r="AV100" t="str">
        <f t="shared" si="14"/>
        <v>B</v>
      </c>
      <c r="AW100" t="str">
        <f t="shared" si="16"/>
        <v>TBD</v>
      </c>
      <c r="AX100" t="str">
        <f t="shared" si="15"/>
        <v>Refer to Drug Testing Sheet</v>
      </c>
      <c r="BD100" s="78">
        <v>2.1240000000000001</v>
      </c>
      <c r="BE100" s="79" t="s">
        <v>986</v>
      </c>
      <c r="BF100" s="78" t="s">
        <v>754</v>
      </c>
      <c r="BG100" s="78" t="s">
        <v>749</v>
      </c>
      <c r="BM100" s="80">
        <v>6.7510000000000003</v>
      </c>
      <c r="BN100" s="81" t="s">
        <v>987</v>
      </c>
      <c r="BO100" s="88" t="s">
        <v>856</v>
      </c>
      <c r="BP100" t="b">
        <f t="shared" si="17"/>
        <v>0</v>
      </c>
      <c r="BQ100" t="str">
        <f t="shared" si="18"/>
        <v>Refer to Drug Testing Sheet</v>
      </c>
    </row>
    <row r="101" spans="1:69" ht="13.8" x14ac:dyDescent="0.25">
      <c r="A101">
        <v>1520</v>
      </c>
      <c r="C101" t="s">
        <v>2748</v>
      </c>
      <c r="E101">
        <v>140</v>
      </c>
      <c r="L101" s="6" t="s">
        <v>546</v>
      </c>
      <c r="M101" s="11" t="s">
        <v>710</v>
      </c>
      <c r="N101" s="11" t="str">
        <f t="shared" si="23"/>
        <v>Gov - Science, Innovation &amp; Tech 680 W Nye Ln #104, Carson City, NV 89703</v>
      </c>
      <c r="O101" t="s">
        <v>709</v>
      </c>
      <c r="P101" t="s">
        <v>118</v>
      </c>
      <c r="Q101" t="s">
        <v>708</v>
      </c>
      <c r="S101" t="s">
        <v>2744</v>
      </c>
      <c r="T101" s="11"/>
      <c r="U101" s="4"/>
      <c r="V101" s="4"/>
      <c r="W101" s="4"/>
      <c r="Z101" s="6" t="s">
        <v>2813</v>
      </c>
      <c r="AB101" s="4">
        <v>1.7290000000000001</v>
      </c>
      <c r="AD101" s="9">
        <v>35</v>
      </c>
      <c r="AF101" s="9" t="str">
        <f t="shared" si="20"/>
        <v/>
      </c>
      <c r="AH101" t="str">
        <f t="shared" ref="AH101:AH132" si="24">IFERROR(VLOOKUP(AB101,BD:BG,3,FALSE),"")</f>
        <v>D</v>
      </c>
      <c r="AJ101" t="str">
        <f t="shared" ref="AJ101:AJ132" si="25">IFERROR(VLOOKUP(AB101,BD:BG,4,FALSE),"")</f>
        <v>TBD</v>
      </c>
      <c r="AR101" s="77">
        <v>2.2109999999999999</v>
      </c>
      <c r="AS101" t="s">
        <v>988</v>
      </c>
      <c r="AT101" s="62">
        <v>27</v>
      </c>
      <c r="AU101" t="s">
        <v>983</v>
      </c>
      <c r="AV101" t="str">
        <f t="shared" si="14"/>
        <v>B</v>
      </c>
      <c r="AW101" t="str">
        <f t="shared" si="16"/>
        <v>TBD</v>
      </c>
      <c r="AX101" t="str">
        <f t="shared" si="15"/>
        <v>Refer to Drug Testing Sheet</v>
      </c>
      <c r="BD101" s="83">
        <v>2.1259999999999999</v>
      </c>
      <c r="BE101" s="84" t="s">
        <v>989</v>
      </c>
      <c r="BF101" s="83" t="s">
        <v>799</v>
      </c>
      <c r="BG101" s="83" t="s">
        <v>800</v>
      </c>
      <c r="BM101" s="80">
        <v>6.7539999999999996</v>
      </c>
      <c r="BN101" s="81" t="s">
        <v>990</v>
      </c>
      <c r="BO101" s="88" t="s">
        <v>991</v>
      </c>
      <c r="BP101" t="b">
        <f t="shared" si="17"/>
        <v>0</v>
      </c>
      <c r="BQ101" t="str">
        <f t="shared" si="18"/>
        <v>Refer to Drug Testing Sheet</v>
      </c>
    </row>
    <row r="102" spans="1:69" ht="27.6" x14ac:dyDescent="0.25">
      <c r="A102">
        <v>1521</v>
      </c>
      <c r="C102" t="s">
        <v>2748</v>
      </c>
      <c r="E102">
        <v>150</v>
      </c>
      <c r="L102" s="6" t="s">
        <v>546</v>
      </c>
      <c r="M102" s="11" t="s">
        <v>707</v>
      </c>
      <c r="N102" s="11" t="str">
        <f t="shared" si="23"/>
        <v>Gov - Science, Innovation &amp; Tech 1 State of Nevada Way Las Vegas, NV 89119</v>
      </c>
      <c r="O102" t="s">
        <v>705</v>
      </c>
      <c r="P102" t="s">
        <v>118</v>
      </c>
      <c r="Q102" t="s">
        <v>706</v>
      </c>
      <c r="S102" t="s">
        <v>2736</v>
      </c>
      <c r="T102" s="11"/>
      <c r="Z102" s="6" t="s">
        <v>2812</v>
      </c>
      <c r="AB102" s="4">
        <v>1.724</v>
      </c>
      <c r="AD102" s="9">
        <v>37</v>
      </c>
      <c r="AF102" s="9" t="str">
        <f t="shared" si="20"/>
        <v/>
      </c>
      <c r="AH102" t="str">
        <f t="shared" si="24"/>
        <v>J</v>
      </c>
      <c r="AJ102" t="str">
        <f t="shared" si="25"/>
        <v>TBD</v>
      </c>
      <c r="AR102" s="77">
        <v>2.2120000000000002</v>
      </c>
      <c r="AS102" t="s">
        <v>992</v>
      </c>
      <c r="AT102" s="62">
        <v>25</v>
      </c>
      <c r="AU102" t="s">
        <v>983</v>
      </c>
      <c r="AV102" t="str">
        <f t="shared" si="14"/>
        <v>B</v>
      </c>
      <c r="AW102" t="str">
        <f t="shared" si="16"/>
        <v>TBD</v>
      </c>
      <c r="AX102" t="str">
        <f t="shared" si="15"/>
        <v>Refer to Drug Testing Sheet</v>
      </c>
      <c r="BD102" s="78">
        <v>2.1269999999999998</v>
      </c>
      <c r="BE102" s="79" t="s">
        <v>993</v>
      </c>
      <c r="BF102" s="78" t="s">
        <v>799</v>
      </c>
      <c r="BG102" s="78" t="s">
        <v>800</v>
      </c>
      <c r="BM102" s="80">
        <v>6.7549999999999999</v>
      </c>
      <c r="BN102" s="86" t="s">
        <v>994</v>
      </c>
      <c r="BO102" s="88" t="s">
        <v>995</v>
      </c>
      <c r="BP102" t="b">
        <f t="shared" si="17"/>
        <v>0</v>
      </c>
      <c r="BQ102" t="str">
        <f t="shared" si="18"/>
        <v>Refer to Drug Testing Sheet</v>
      </c>
    </row>
    <row r="103" spans="1:69" ht="13.8" x14ac:dyDescent="0.25">
      <c r="A103">
        <v>1522</v>
      </c>
      <c r="C103" t="s">
        <v>2748</v>
      </c>
      <c r="E103">
        <v>161</v>
      </c>
      <c r="L103" s="6" t="s">
        <v>543</v>
      </c>
      <c r="M103" s="11" t="s">
        <v>556</v>
      </c>
      <c r="N103" s="11" t="str">
        <f t="shared" ref="N103:N126" si="26">_xlfn.CONCAT(L103," ",M103)</f>
        <v>Gov - Office for New Americans 555 E. Washington Ave, #5600 Las Vegas, NV 89101</v>
      </c>
      <c r="O103" t="s">
        <v>515</v>
      </c>
      <c r="P103" t="s">
        <v>118</v>
      </c>
      <c r="Q103" t="s">
        <v>287</v>
      </c>
      <c r="S103" t="s">
        <v>2741</v>
      </c>
      <c r="T103" s="11"/>
      <c r="Z103" s="6" t="s">
        <v>3229</v>
      </c>
      <c r="AB103" s="4">
        <v>7.7629999999999999</v>
      </c>
      <c r="AD103" s="9">
        <v>32</v>
      </c>
      <c r="AF103" s="9" t="str">
        <f t="shared" si="20"/>
        <v/>
      </c>
      <c r="AH103" t="str">
        <f t="shared" si="24"/>
        <v>D</v>
      </c>
      <c r="AJ103" t="str">
        <f t="shared" si="25"/>
        <v>TBD</v>
      </c>
      <c r="AR103" s="77">
        <v>2.2130000000000001</v>
      </c>
      <c r="AS103" t="s">
        <v>996</v>
      </c>
      <c r="AT103" s="62">
        <v>23</v>
      </c>
      <c r="AU103" t="s">
        <v>983</v>
      </c>
      <c r="AV103" t="str">
        <f t="shared" si="14"/>
        <v>B</v>
      </c>
      <c r="AW103" t="str">
        <f t="shared" si="16"/>
        <v>TBD</v>
      </c>
      <c r="AX103" t="str">
        <f t="shared" si="15"/>
        <v/>
      </c>
      <c r="BD103" s="83">
        <v>2.129</v>
      </c>
      <c r="BE103" s="84" t="s">
        <v>997</v>
      </c>
      <c r="BF103" s="83" t="s">
        <v>799</v>
      </c>
      <c r="BG103" s="83" t="s">
        <v>800</v>
      </c>
      <c r="BM103" s="80">
        <v>6.758</v>
      </c>
      <c r="BN103" s="81" t="s">
        <v>998</v>
      </c>
      <c r="BO103" s="88" t="s">
        <v>856</v>
      </c>
      <c r="BP103" t="b">
        <f t="shared" si="17"/>
        <v>0</v>
      </c>
      <c r="BQ103" t="str">
        <f t="shared" si="18"/>
        <v>Refer to Drug Testing Sheet</v>
      </c>
    </row>
    <row r="104" spans="1:69" ht="13.8" x14ac:dyDescent="0.25">
      <c r="A104">
        <v>1526</v>
      </c>
      <c r="C104" t="s">
        <v>2748</v>
      </c>
      <c r="E104">
        <v>170</v>
      </c>
      <c r="L104" s="6" t="s">
        <v>553</v>
      </c>
      <c r="M104" s="11" t="s">
        <v>556</v>
      </c>
      <c r="N104" s="11" t="str">
        <f t="shared" si="26"/>
        <v>Gov - Patient Protection Commision 555 E. Washington Ave, #5600 Las Vegas, NV 89101</v>
      </c>
      <c r="O104" t="s">
        <v>515</v>
      </c>
      <c r="P104" t="s">
        <v>118</v>
      </c>
      <c r="Q104" t="s">
        <v>287</v>
      </c>
      <c r="S104" t="s">
        <v>2737</v>
      </c>
      <c r="T104" s="11"/>
      <c r="Z104" s="6" t="s">
        <v>3228</v>
      </c>
      <c r="AB104" s="4">
        <v>7.7619999999999996</v>
      </c>
      <c r="AD104" s="9">
        <v>35</v>
      </c>
      <c r="AF104" s="9" t="str">
        <f t="shared" si="20"/>
        <v/>
      </c>
      <c r="AH104" t="str">
        <f t="shared" si="24"/>
        <v>D</v>
      </c>
      <c r="AJ104" t="str">
        <f t="shared" si="25"/>
        <v>TBD</v>
      </c>
      <c r="AR104" s="77">
        <v>2.2210000000000001</v>
      </c>
      <c r="AS104" t="s">
        <v>999</v>
      </c>
      <c r="AT104" s="62">
        <v>21</v>
      </c>
      <c r="AU104" t="s">
        <v>983</v>
      </c>
      <c r="AV104" t="str">
        <f t="shared" si="14"/>
        <v>B</v>
      </c>
      <c r="AW104" t="str">
        <f t="shared" si="16"/>
        <v>TBD</v>
      </c>
      <c r="AX104" t="str">
        <f t="shared" si="15"/>
        <v/>
      </c>
      <c r="BD104" s="78">
        <v>2.1309999999999998</v>
      </c>
      <c r="BE104" s="79" t="s">
        <v>1000</v>
      </c>
      <c r="BF104" s="78" t="s">
        <v>744</v>
      </c>
      <c r="BG104" s="78" t="s">
        <v>749</v>
      </c>
      <c r="BM104" s="80">
        <v>6.7619999999999996</v>
      </c>
      <c r="BN104" s="81" t="s">
        <v>1001</v>
      </c>
      <c r="BO104" s="88" t="s">
        <v>856</v>
      </c>
      <c r="BP104" t="b">
        <f t="shared" si="17"/>
        <v>0</v>
      </c>
      <c r="BQ104" t="str">
        <f t="shared" si="18"/>
        <v>Refer to Drug Testing Sheet</v>
      </c>
    </row>
    <row r="105" spans="1:69" ht="13.8" x14ac:dyDescent="0.25">
      <c r="A105">
        <v>1527</v>
      </c>
      <c r="C105" t="s">
        <v>2748</v>
      </c>
      <c r="E105">
        <v>170</v>
      </c>
      <c r="L105" s="6" t="s">
        <v>561</v>
      </c>
      <c r="M105" s="11" t="s">
        <v>564</v>
      </c>
      <c r="N105" s="11" t="str">
        <f t="shared" si="26"/>
        <v>Indigent Defense 511 E Robinson St. Carson City, NV 89701</v>
      </c>
      <c r="O105" t="s">
        <v>565</v>
      </c>
      <c r="P105" t="s">
        <v>565</v>
      </c>
      <c r="Q105" t="s">
        <v>566</v>
      </c>
      <c r="S105" t="s">
        <v>2739</v>
      </c>
      <c r="T105" s="11"/>
      <c r="Z105" s="6" t="s">
        <v>3227</v>
      </c>
      <c r="AB105" s="4">
        <v>7.7610000000000001</v>
      </c>
      <c r="AD105" s="9">
        <v>38</v>
      </c>
      <c r="AF105" s="9" t="str">
        <f t="shared" si="20"/>
        <v/>
      </c>
      <c r="AH105" t="str">
        <f t="shared" si="24"/>
        <v>J</v>
      </c>
      <c r="AJ105" t="str">
        <f t="shared" si="25"/>
        <v>TBD</v>
      </c>
      <c r="AR105" s="77">
        <v>2.222</v>
      </c>
      <c r="AS105" t="s">
        <v>1002</v>
      </c>
      <c r="AT105" s="62">
        <v>20</v>
      </c>
      <c r="AU105" t="s">
        <v>983</v>
      </c>
      <c r="AV105" t="str">
        <f t="shared" si="14"/>
        <v>B</v>
      </c>
      <c r="AW105" t="str">
        <f t="shared" si="16"/>
        <v>TBD</v>
      </c>
      <c r="AX105" t="str">
        <f t="shared" si="15"/>
        <v/>
      </c>
      <c r="BD105" s="83">
        <v>2.1509999999999998</v>
      </c>
      <c r="BE105" s="84" t="s">
        <v>1003</v>
      </c>
      <c r="BF105" s="83" t="s">
        <v>754</v>
      </c>
      <c r="BG105" s="83" t="s">
        <v>749</v>
      </c>
      <c r="BM105" s="80">
        <v>6.7629999999999999</v>
      </c>
      <c r="BN105" s="81" t="s">
        <v>1004</v>
      </c>
      <c r="BO105" s="88" t="s">
        <v>856</v>
      </c>
      <c r="BP105" t="b">
        <f t="shared" si="17"/>
        <v>0</v>
      </c>
      <c r="BQ105" t="str">
        <f t="shared" si="18"/>
        <v>Refer to Drug Testing Sheet</v>
      </c>
    </row>
    <row r="106" spans="1:69" ht="13.8" x14ac:dyDescent="0.25">
      <c r="A106">
        <v>1528</v>
      </c>
      <c r="C106" t="s">
        <v>2749</v>
      </c>
      <c r="E106">
        <v>170</v>
      </c>
      <c r="L106" s="6" t="s">
        <v>561</v>
      </c>
      <c r="M106" s="11" t="s">
        <v>569</v>
      </c>
      <c r="N106" s="11" t="str">
        <f t="shared" si="26"/>
        <v>Indigent Defense 209 E. Musser St Carson City, NV 89701</v>
      </c>
      <c r="O106" t="s">
        <v>565</v>
      </c>
      <c r="P106" t="s">
        <v>565</v>
      </c>
      <c r="Q106" t="s">
        <v>119</v>
      </c>
      <c r="S106" t="s">
        <v>2738</v>
      </c>
      <c r="T106" s="11"/>
      <c r="Z106" s="6" t="s">
        <v>2807</v>
      </c>
      <c r="AB106" s="4">
        <v>1.514</v>
      </c>
      <c r="AD106" s="9">
        <v>23</v>
      </c>
      <c r="AF106" s="9" t="str">
        <f t="shared" si="20"/>
        <v/>
      </c>
      <c r="AH106" t="str">
        <f t="shared" si="24"/>
        <v>C</v>
      </c>
      <c r="AJ106" t="str">
        <f t="shared" si="25"/>
        <v>AFSCME</v>
      </c>
      <c r="AR106" s="77">
        <v>2.1309999999999998</v>
      </c>
      <c r="AS106" t="s">
        <v>1000</v>
      </c>
      <c r="AT106" s="62">
        <v>10</v>
      </c>
      <c r="AU106" t="s">
        <v>983</v>
      </c>
      <c r="AV106" t="str">
        <f t="shared" si="14"/>
        <v>B</v>
      </c>
      <c r="AW106" t="str">
        <f t="shared" si="16"/>
        <v>TBD</v>
      </c>
      <c r="AX106" t="str">
        <f t="shared" si="15"/>
        <v/>
      </c>
      <c r="BD106" s="78">
        <v>2.153</v>
      </c>
      <c r="BE106" s="79" t="s">
        <v>1005</v>
      </c>
      <c r="BF106" s="78" t="s">
        <v>744</v>
      </c>
      <c r="BG106" s="78" t="s">
        <v>749</v>
      </c>
      <c r="BM106" s="80">
        <v>6.9660000000000002</v>
      </c>
      <c r="BN106" s="81" t="s">
        <v>1006</v>
      </c>
      <c r="BO106" s="88" t="s">
        <v>856</v>
      </c>
      <c r="BP106" t="b">
        <f t="shared" si="17"/>
        <v>0</v>
      </c>
      <c r="BQ106" t="str">
        <f t="shared" si="18"/>
        <v>Refer to Drug Testing Sheet</v>
      </c>
    </row>
    <row r="107" spans="1:69" ht="13.8" x14ac:dyDescent="0.25">
      <c r="A107">
        <v>1540</v>
      </c>
      <c r="C107" t="s">
        <v>2752</v>
      </c>
      <c r="E107">
        <v>170</v>
      </c>
      <c r="L107" s="6" t="s">
        <v>561</v>
      </c>
      <c r="M107" s="11" t="s">
        <v>573</v>
      </c>
      <c r="N107" s="11" t="str">
        <f t="shared" si="26"/>
        <v>Indigent Defense 896 W Nye Ln, Ste 202 Carson City, NV 89703</v>
      </c>
      <c r="O107" t="s">
        <v>574</v>
      </c>
      <c r="P107" t="s">
        <v>574</v>
      </c>
      <c r="Q107" t="s">
        <v>575</v>
      </c>
      <c r="S107" t="s">
        <v>2745</v>
      </c>
      <c r="T107" s="11"/>
      <c r="Z107" s="6" t="s">
        <v>2806</v>
      </c>
      <c r="AB107" s="4">
        <v>1.512</v>
      </c>
      <c r="AD107" s="9">
        <v>25</v>
      </c>
      <c r="AF107" s="9" t="str">
        <f t="shared" si="20"/>
        <v/>
      </c>
      <c r="AH107" t="str">
        <f t="shared" si="24"/>
        <v>C</v>
      </c>
      <c r="AJ107" t="str">
        <f t="shared" si="25"/>
        <v>AFSCME</v>
      </c>
      <c r="AR107" s="77">
        <v>2.2250000000000001</v>
      </c>
      <c r="AS107" t="s">
        <v>1007</v>
      </c>
      <c r="AT107" s="62">
        <v>29</v>
      </c>
      <c r="AU107" t="s">
        <v>983</v>
      </c>
      <c r="AV107" t="str">
        <f t="shared" si="14"/>
        <v>J</v>
      </c>
      <c r="AW107" t="str">
        <f t="shared" si="16"/>
        <v>TBD</v>
      </c>
      <c r="AX107" t="str">
        <f t="shared" si="15"/>
        <v/>
      </c>
      <c r="BD107" s="83">
        <v>2.1539999999999999</v>
      </c>
      <c r="BE107" s="84" t="s">
        <v>1008</v>
      </c>
      <c r="BF107" s="83" t="s">
        <v>754</v>
      </c>
      <c r="BG107" s="83" t="s">
        <v>749</v>
      </c>
      <c r="BM107" s="80">
        <v>6.9779999999999998</v>
      </c>
      <c r="BN107" s="81" t="s">
        <v>1009</v>
      </c>
      <c r="BO107" s="88" t="s">
        <v>856</v>
      </c>
      <c r="BP107" t="b">
        <f t="shared" si="17"/>
        <v>0</v>
      </c>
      <c r="BQ107" t="str">
        <f t="shared" si="18"/>
        <v>Refer to Drug Testing Sheet</v>
      </c>
    </row>
    <row r="108" spans="1:69" ht="13.8" x14ac:dyDescent="0.25">
      <c r="A108">
        <v>1560</v>
      </c>
      <c r="C108" t="s">
        <v>2752</v>
      </c>
      <c r="E108">
        <v>171</v>
      </c>
      <c r="L108" s="6" t="s">
        <v>561</v>
      </c>
      <c r="M108" s="11" t="s">
        <v>579</v>
      </c>
      <c r="N108" s="11" t="str">
        <f t="shared" si="26"/>
        <v>Indigent Defense Satellite Unknown Now</v>
      </c>
      <c r="S108" t="s">
        <v>2740</v>
      </c>
      <c r="T108" s="11"/>
      <c r="Z108" s="6" t="s">
        <v>2805</v>
      </c>
      <c r="AB108" s="4">
        <v>1.51</v>
      </c>
      <c r="AD108" s="9">
        <v>27</v>
      </c>
      <c r="AF108" s="9" t="str">
        <f t="shared" si="20"/>
        <v/>
      </c>
      <c r="AH108" t="str">
        <f t="shared" si="24"/>
        <v>C</v>
      </c>
      <c r="AJ108" t="str">
        <f t="shared" si="25"/>
        <v>AFSCME</v>
      </c>
      <c r="AR108" s="77">
        <v>2.226</v>
      </c>
      <c r="AS108" t="s">
        <v>1010</v>
      </c>
      <c r="AT108" s="62">
        <v>27</v>
      </c>
      <c r="AU108" t="s">
        <v>983</v>
      </c>
      <c r="AV108" t="str">
        <f t="shared" si="14"/>
        <v>B</v>
      </c>
      <c r="AW108" t="str">
        <f t="shared" si="16"/>
        <v>TBD</v>
      </c>
      <c r="AX108" t="str">
        <f t="shared" si="15"/>
        <v/>
      </c>
      <c r="BD108" s="78">
        <v>2.1560000000000001</v>
      </c>
      <c r="BE108" s="79" t="s">
        <v>1011</v>
      </c>
      <c r="BF108" s="78" t="s">
        <v>744</v>
      </c>
      <c r="BG108" s="78" t="s">
        <v>749</v>
      </c>
      <c r="BM108" s="80">
        <v>6.9790000000000001</v>
      </c>
      <c r="BN108" s="81" t="s">
        <v>1012</v>
      </c>
      <c r="BO108" s="88" t="s">
        <v>856</v>
      </c>
      <c r="BP108" t="b">
        <f t="shared" si="17"/>
        <v>0</v>
      </c>
      <c r="BQ108" t="str">
        <f t="shared" si="18"/>
        <v>Refer to Drug Testing Sheet</v>
      </c>
    </row>
    <row r="109" spans="1:69" ht="13.8" x14ac:dyDescent="0.25">
      <c r="A109">
        <v>1562</v>
      </c>
      <c r="C109" t="s">
        <v>2752</v>
      </c>
      <c r="E109">
        <v>180</v>
      </c>
      <c r="L109" s="6" t="s">
        <v>567</v>
      </c>
      <c r="M109" s="11" t="s">
        <v>581</v>
      </c>
      <c r="N109" s="11" t="str">
        <f t="shared" si="26"/>
        <v>Judicial Discipline Commission 808 West Nye Ln, #204 Carson City, NV 89703</v>
      </c>
      <c r="O109" t="s">
        <v>582</v>
      </c>
      <c r="P109" t="s">
        <v>582</v>
      </c>
      <c r="Q109" t="s">
        <v>583</v>
      </c>
      <c r="S109" t="s">
        <v>2743</v>
      </c>
      <c r="T109" s="11"/>
      <c r="Z109" s="6" t="s">
        <v>3191</v>
      </c>
      <c r="AB109" s="4">
        <v>7.6269999999999998</v>
      </c>
      <c r="AD109" s="9">
        <v>34</v>
      </c>
      <c r="AF109" s="9" t="str">
        <f t="shared" si="20"/>
        <v/>
      </c>
      <c r="AH109" t="str">
        <f t="shared" si="24"/>
        <v>D</v>
      </c>
      <c r="AJ109" t="str">
        <f t="shared" si="25"/>
        <v>TBD</v>
      </c>
      <c r="AR109" s="77">
        <v>2.2269999999999999</v>
      </c>
      <c r="AS109" t="s">
        <v>1013</v>
      </c>
      <c r="AT109" s="62">
        <v>25</v>
      </c>
      <c r="AU109" t="s">
        <v>983</v>
      </c>
      <c r="AV109" t="str">
        <f t="shared" si="14"/>
        <v>B</v>
      </c>
      <c r="AW109" t="str">
        <f t="shared" si="16"/>
        <v>TBD</v>
      </c>
      <c r="AX109" t="str">
        <f t="shared" si="15"/>
        <v/>
      </c>
      <c r="BD109" s="83">
        <v>2.1579999999999999</v>
      </c>
      <c r="BE109" s="84" t="s">
        <v>1014</v>
      </c>
      <c r="BF109" s="83" t="s">
        <v>744</v>
      </c>
      <c r="BG109" s="83" t="s">
        <v>749</v>
      </c>
      <c r="BM109" s="80">
        <v>6.98</v>
      </c>
      <c r="BN109" s="81" t="s">
        <v>1015</v>
      </c>
      <c r="BO109" s="88" t="s">
        <v>856</v>
      </c>
      <c r="BP109" t="b">
        <f t="shared" si="17"/>
        <v>0</v>
      </c>
      <c r="BQ109" t="str">
        <f t="shared" si="18"/>
        <v>Refer to Drug Testing Sheet</v>
      </c>
    </row>
    <row r="110" spans="1:69" ht="13.8" x14ac:dyDescent="0.25">
      <c r="A110">
        <v>2361</v>
      </c>
      <c r="C110" t="s">
        <v>2752</v>
      </c>
      <c r="E110">
        <v>180</v>
      </c>
      <c r="L110" s="6" t="s">
        <v>570</v>
      </c>
      <c r="M110" s="11" t="s">
        <v>549</v>
      </c>
      <c r="N110" s="11" t="str">
        <f t="shared" si="26"/>
        <v>Lt. Governor's Office 101 N. Carson St, #2 Carson City, NV 89701</v>
      </c>
      <c r="O110" t="s">
        <v>585</v>
      </c>
      <c r="P110" t="s">
        <v>585</v>
      </c>
      <c r="Q110" t="s">
        <v>507</v>
      </c>
      <c r="S110" t="s">
        <v>2723</v>
      </c>
      <c r="T110" s="11"/>
      <c r="Z110" s="6" t="s">
        <v>3190</v>
      </c>
      <c r="AB110" s="4">
        <v>7.6210000000000004</v>
      </c>
      <c r="AD110" s="9">
        <v>36</v>
      </c>
      <c r="AF110" s="9" t="str">
        <f t="shared" si="20"/>
        <v/>
      </c>
      <c r="AH110" t="str">
        <f t="shared" si="24"/>
        <v>D</v>
      </c>
      <c r="AJ110" t="str">
        <f t="shared" si="25"/>
        <v>TBD</v>
      </c>
      <c r="AR110" s="77">
        <v>2.2280000000000002</v>
      </c>
      <c r="AS110" t="s">
        <v>1016</v>
      </c>
      <c r="AT110" s="62">
        <v>23</v>
      </c>
      <c r="AU110" t="s">
        <v>983</v>
      </c>
      <c r="AV110" t="str">
        <f t="shared" si="14"/>
        <v>B</v>
      </c>
      <c r="AW110" t="str">
        <f t="shared" si="16"/>
        <v>TBD</v>
      </c>
      <c r="AX110" t="str">
        <f t="shared" si="15"/>
        <v/>
      </c>
      <c r="BD110" s="78">
        <v>2.2090000000000001</v>
      </c>
      <c r="BE110" s="79" t="s">
        <v>982</v>
      </c>
      <c r="BF110" s="78" t="s">
        <v>744</v>
      </c>
      <c r="BG110" s="78" t="s">
        <v>749</v>
      </c>
      <c r="BM110" s="80">
        <v>6.9809999999999999</v>
      </c>
      <c r="BN110" s="81" t="s">
        <v>1017</v>
      </c>
      <c r="BO110" s="88" t="s">
        <v>1018</v>
      </c>
      <c r="BP110" t="b">
        <f t="shared" si="17"/>
        <v>0</v>
      </c>
      <c r="BQ110" t="str">
        <f t="shared" si="18"/>
        <v>Refer to Drug Testing Sheet</v>
      </c>
    </row>
    <row r="111" spans="1:69" ht="13.8" x14ac:dyDescent="0.25">
      <c r="A111">
        <v>2560</v>
      </c>
      <c r="C111" t="s">
        <v>2752</v>
      </c>
      <c r="E111">
        <v>180</v>
      </c>
      <c r="L111" s="6" t="s">
        <v>570</v>
      </c>
      <c r="M111" s="11" t="s">
        <v>552</v>
      </c>
      <c r="N111" s="11" t="str">
        <f t="shared" si="26"/>
        <v>Lt. Governor's Office 555 E. Washington Ave, #5500 Las Vegas, NV 89101</v>
      </c>
      <c r="O111" t="s">
        <v>585</v>
      </c>
      <c r="P111" t="s">
        <v>585</v>
      </c>
      <c r="Q111" t="s">
        <v>287</v>
      </c>
      <c r="S111" t="s">
        <v>2703</v>
      </c>
      <c r="T111" s="11"/>
      <c r="Z111" s="6" t="s">
        <v>3189</v>
      </c>
      <c r="AB111" s="4">
        <v>7.62</v>
      </c>
      <c r="AD111" s="9">
        <v>38</v>
      </c>
      <c r="AF111" s="9" t="str">
        <f t="shared" si="20"/>
        <v/>
      </c>
      <c r="AH111" t="str">
        <f t="shared" si="24"/>
        <v>D</v>
      </c>
      <c r="AJ111" t="str">
        <f t="shared" si="25"/>
        <v>TBD</v>
      </c>
      <c r="AR111" s="77">
        <v>2.1240000000000001</v>
      </c>
      <c r="AS111" t="s">
        <v>986</v>
      </c>
      <c r="AT111" s="62">
        <v>28</v>
      </c>
      <c r="AU111" t="s">
        <v>983</v>
      </c>
      <c r="AV111" t="str">
        <f t="shared" si="14"/>
        <v>J</v>
      </c>
      <c r="AW111" t="str">
        <f t="shared" si="16"/>
        <v>TBD</v>
      </c>
      <c r="AX111" t="str">
        <f t="shared" si="15"/>
        <v>Refer to Drug Testing Sheet</v>
      </c>
      <c r="BD111" s="83">
        <v>2.21</v>
      </c>
      <c r="BE111" s="84" t="s">
        <v>985</v>
      </c>
      <c r="BF111" s="83" t="s">
        <v>744</v>
      </c>
      <c r="BG111" s="83" t="s">
        <v>749</v>
      </c>
      <c r="BM111" s="80">
        <v>6.9870000000000001</v>
      </c>
      <c r="BN111" s="81" t="s">
        <v>1019</v>
      </c>
      <c r="BO111" s="88" t="s">
        <v>1018</v>
      </c>
      <c r="BP111" t="b">
        <f t="shared" si="17"/>
        <v>0</v>
      </c>
      <c r="BQ111" t="str">
        <f t="shared" si="18"/>
        <v>Refer to Drug Testing Sheet</v>
      </c>
    </row>
    <row r="112" spans="1:69" ht="13.8" x14ac:dyDescent="0.25">
      <c r="A112">
        <v>2561</v>
      </c>
      <c r="C112" t="s">
        <v>2752</v>
      </c>
      <c r="E112">
        <v>180</v>
      </c>
      <c r="L112" s="6" t="s">
        <v>690</v>
      </c>
      <c r="M112" s="11" t="s">
        <v>725</v>
      </c>
      <c r="N112" s="11" t="str">
        <f t="shared" si="26"/>
        <v>Native American Affairs 5500 Snyder Ave, Carson City, NV 89701</v>
      </c>
      <c r="O112" s="11" t="s">
        <v>640</v>
      </c>
      <c r="P112" s="11" t="s">
        <v>640</v>
      </c>
      <c r="Q112" s="11" t="s">
        <v>641</v>
      </c>
      <c r="S112" t="s">
        <v>2704</v>
      </c>
      <c r="T112" s="11"/>
      <c r="Z112" s="6" t="s">
        <v>3388</v>
      </c>
      <c r="AB112" s="4">
        <v>9.4060000000000006</v>
      </c>
      <c r="AD112" s="9">
        <v>32</v>
      </c>
      <c r="AF112" s="9" t="str">
        <f t="shared" si="20"/>
        <v/>
      </c>
      <c r="AH112" t="str">
        <f t="shared" si="24"/>
        <v>A</v>
      </c>
      <c r="AJ112" t="str">
        <f t="shared" si="25"/>
        <v>AFSCME</v>
      </c>
      <c r="AR112" s="77">
        <v>2.1259999999999999</v>
      </c>
      <c r="AS112" t="s">
        <v>989</v>
      </c>
      <c r="AT112" s="62">
        <v>25</v>
      </c>
      <c r="AU112" t="s">
        <v>983</v>
      </c>
      <c r="AV112" t="str">
        <f t="shared" si="14"/>
        <v>A</v>
      </c>
      <c r="AW112" t="str">
        <f t="shared" si="16"/>
        <v>AFSCME</v>
      </c>
      <c r="AX112" t="str">
        <f t="shared" si="15"/>
        <v>Refer to Drug Testing Sheet</v>
      </c>
      <c r="BD112" s="78">
        <v>2.2109999999999999</v>
      </c>
      <c r="BE112" s="79" t="s">
        <v>988</v>
      </c>
      <c r="BF112" s="78" t="s">
        <v>744</v>
      </c>
      <c r="BG112" s="78" t="s">
        <v>749</v>
      </c>
      <c r="BM112" s="80">
        <v>6.9880000000000004</v>
      </c>
      <c r="BN112" s="81" t="s">
        <v>1020</v>
      </c>
      <c r="BO112" s="88" t="s">
        <v>1018</v>
      </c>
      <c r="BP112" t="b">
        <f t="shared" si="17"/>
        <v>0</v>
      </c>
      <c r="BQ112" t="str">
        <f t="shared" si="18"/>
        <v>Refer to Drug Testing Sheet</v>
      </c>
    </row>
    <row r="113" spans="1:69" ht="13.8" x14ac:dyDescent="0.25">
      <c r="A113">
        <v>2562</v>
      </c>
      <c r="C113" t="s">
        <v>2752</v>
      </c>
      <c r="E113">
        <v>180</v>
      </c>
      <c r="L113" s="6" t="s">
        <v>690</v>
      </c>
      <c r="M113" s="11" t="s">
        <v>726</v>
      </c>
      <c r="N113" s="11" t="str">
        <f t="shared" si="26"/>
        <v>Native American Affairs 100 N. City Pkwy, Las Vegas, NV 89106</v>
      </c>
      <c r="O113" s="11" t="s">
        <v>640</v>
      </c>
      <c r="P113" s="11" t="s">
        <v>640</v>
      </c>
      <c r="Q113" s="11" t="s">
        <v>287</v>
      </c>
      <c r="S113" t="s">
        <v>2705</v>
      </c>
      <c r="T113" s="11"/>
      <c r="Z113" s="6" t="s">
        <v>3387</v>
      </c>
      <c r="AB113" s="4">
        <v>9.4049999999999994</v>
      </c>
      <c r="AD113" s="9">
        <v>34</v>
      </c>
      <c r="AF113" s="9" t="str">
        <f t="shared" si="20"/>
        <v/>
      </c>
      <c r="AH113" t="str">
        <f t="shared" si="24"/>
        <v>A</v>
      </c>
      <c r="AJ113" t="str">
        <f t="shared" si="25"/>
        <v>AFSCME</v>
      </c>
      <c r="AR113" s="77">
        <v>2.129</v>
      </c>
      <c r="AS113" t="s">
        <v>997</v>
      </c>
      <c r="AT113" s="62">
        <v>23</v>
      </c>
      <c r="AU113" t="s">
        <v>983</v>
      </c>
      <c r="AV113" t="str">
        <f t="shared" si="14"/>
        <v>A</v>
      </c>
      <c r="AW113" t="str">
        <f t="shared" si="16"/>
        <v>AFSCME</v>
      </c>
      <c r="AX113" t="str">
        <f t="shared" si="15"/>
        <v>Refer to Drug Testing Sheet</v>
      </c>
      <c r="BD113" s="83">
        <v>2.2120000000000002</v>
      </c>
      <c r="BE113" s="84" t="s">
        <v>992</v>
      </c>
      <c r="BF113" s="83" t="s">
        <v>744</v>
      </c>
      <c r="BG113" s="83" t="s">
        <v>749</v>
      </c>
      <c r="BM113" s="80">
        <v>7.141</v>
      </c>
      <c r="BN113" s="81" t="s">
        <v>1021</v>
      </c>
      <c r="BO113" s="88" t="s">
        <v>1022</v>
      </c>
      <c r="BP113" t="b">
        <f t="shared" si="17"/>
        <v>0</v>
      </c>
      <c r="BQ113" t="str">
        <f t="shared" si="18"/>
        <v>Refer to Drug Testing Sheet</v>
      </c>
    </row>
    <row r="114" spans="1:69" ht="13.8" x14ac:dyDescent="0.25">
      <c r="A114">
        <v>2563</v>
      </c>
      <c r="C114" t="s">
        <v>2752</v>
      </c>
      <c r="E114">
        <v>180</v>
      </c>
      <c r="L114" s="6" t="s">
        <v>576</v>
      </c>
      <c r="M114" s="11" t="s">
        <v>588</v>
      </c>
      <c r="N114" s="11" t="str">
        <f t="shared" si="26"/>
        <v>Nuclear Projects Agency 1761 E. College Pkwy, #118 Carson City, NV 89706</v>
      </c>
      <c r="O114" t="s">
        <v>589</v>
      </c>
      <c r="P114" t="s">
        <v>118</v>
      </c>
      <c r="Q114" t="s">
        <v>590</v>
      </c>
      <c r="S114" t="s">
        <v>2679</v>
      </c>
      <c r="T114" s="11"/>
      <c r="Z114" s="6" t="s">
        <v>3386</v>
      </c>
      <c r="AB114" s="4">
        <v>9.4030000000000005</v>
      </c>
      <c r="AD114" s="9">
        <v>36</v>
      </c>
      <c r="AF114" s="9" t="str">
        <f t="shared" si="20"/>
        <v/>
      </c>
      <c r="AH114" t="str">
        <f t="shared" si="24"/>
        <v>A</v>
      </c>
      <c r="AJ114" t="str">
        <f t="shared" si="25"/>
        <v>AFSCME</v>
      </c>
      <c r="AR114" s="77">
        <v>2.1269999999999998</v>
      </c>
      <c r="AS114" t="s">
        <v>993</v>
      </c>
      <c r="AT114" s="62">
        <v>21</v>
      </c>
      <c r="AU114" t="s">
        <v>983</v>
      </c>
      <c r="AV114" t="str">
        <f t="shared" si="14"/>
        <v>A</v>
      </c>
      <c r="AW114" t="str">
        <f t="shared" si="16"/>
        <v>AFSCME</v>
      </c>
      <c r="AX114" t="str">
        <f t="shared" si="15"/>
        <v>Refer to Drug Testing Sheet</v>
      </c>
      <c r="BD114" s="78">
        <v>2.2130000000000001</v>
      </c>
      <c r="BE114" s="79" t="s">
        <v>996</v>
      </c>
      <c r="BF114" s="78" t="s">
        <v>744</v>
      </c>
      <c r="BG114" s="78" t="s">
        <v>749</v>
      </c>
      <c r="BM114" s="80">
        <v>7.1429999999999998</v>
      </c>
      <c r="BN114" s="81" t="s">
        <v>1023</v>
      </c>
      <c r="BO114" s="88" t="s">
        <v>1024</v>
      </c>
      <c r="BP114" t="b">
        <f t="shared" si="17"/>
        <v>0</v>
      </c>
      <c r="BQ114" t="str">
        <f t="shared" si="18"/>
        <v>Refer to Drug Testing Sheet</v>
      </c>
    </row>
    <row r="115" spans="1:69" ht="13.8" x14ac:dyDescent="0.25">
      <c r="A115">
        <v>2569</v>
      </c>
      <c r="C115" t="s">
        <v>2752</v>
      </c>
      <c r="E115">
        <v>180</v>
      </c>
      <c r="L115" s="6" t="s">
        <v>591</v>
      </c>
      <c r="M115" s="11" t="s">
        <v>592</v>
      </c>
      <c r="N115" s="11" t="str">
        <f t="shared" si="26"/>
        <v>OCIO 100 N. Stewart St, 100 Carson City, NV 89701</v>
      </c>
      <c r="O115" t="s">
        <v>593</v>
      </c>
      <c r="P115" t="s">
        <v>118</v>
      </c>
      <c r="Q115" t="s">
        <v>192</v>
      </c>
      <c r="S115" t="s">
        <v>2735</v>
      </c>
      <c r="T115" s="11"/>
      <c r="Z115" s="6" t="s">
        <v>3385</v>
      </c>
      <c r="AB115" s="4">
        <v>9.4009999999999998</v>
      </c>
      <c r="AD115" s="9">
        <v>38</v>
      </c>
      <c r="AF115" s="9" t="str">
        <f t="shared" si="20"/>
        <v/>
      </c>
      <c r="AH115" t="str">
        <f t="shared" si="24"/>
        <v>J</v>
      </c>
      <c r="AJ115" t="str">
        <f t="shared" si="25"/>
        <v>TBD</v>
      </c>
      <c r="AR115" s="77">
        <v>2.8109999999999999</v>
      </c>
      <c r="AS115" t="s">
        <v>1025</v>
      </c>
      <c r="AT115" s="62">
        <v>31</v>
      </c>
      <c r="AU115" t="s">
        <v>983</v>
      </c>
      <c r="AV115" t="str">
        <f t="shared" si="14"/>
        <v>J</v>
      </c>
      <c r="AW115" t="str">
        <f t="shared" si="16"/>
        <v>TBD</v>
      </c>
      <c r="AX115" t="str">
        <f t="shared" si="15"/>
        <v/>
      </c>
      <c r="BD115" s="83">
        <v>2.2210000000000001</v>
      </c>
      <c r="BE115" s="84" t="s">
        <v>999</v>
      </c>
      <c r="BF115" s="83" t="s">
        <v>744</v>
      </c>
      <c r="BG115" s="83" t="s">
        <v>749</v>
      </c>
      <c r="BM115" s="80">
        <v>7.1539999999999999</v>
      </c>
      <c r="BN115" s="81" t="s">
        <v>1026</v>
      </c>
      <c r="BO115" s="88" t="s">
        <v>1027</v>
      </c>
      <c r="BP115" t="b">
        <f t="shared" si="17"/>
        <v>0</v>
      </c>
      <c r="BQ115" t="str">
        <f t="shared" si="18"/>
        <v>Refer to Drug Testing Sheet</v>
      </c>
    </row>
    <row r="116" spans="1:69" ht="13.8" x14ac:dyDescent="0.25">
      <c r="A116">
        <v>2580</v>
      </c>
      <c r="C116" t="s">
        <v>2752</v>
      </c>
      <c r="E116">
        <v>180</v>
      </c>
      <c r="L116" s="6" t="s">
        <v>591</v>
      </c>
      <c r="M116" s="11" t="s">
        <v>594</v>
      </c>
      <c r="N116" s="11" t="str">
        <f t="shared" si="26"/>
        <v>OCIO 333 W. Nye Ln Carson City, NV 89706</v>
      </c>
      <c r="O116" t="s">
        <v>593</v>
      </c>
      <c r="P116" t="s">
        <v>118</v>
      </c>
      <c r="Q116" t="s">
        <v>595</v>
      </c>
      <c r="S116" t="s">
        <v>2677</v>
      </c>
      <c r="T116" s="11"/>
      <c r="Z116" s="6" t="s">
        <v>3389</v>
      </c>
      <c r="AB116" s="4">
        <v>9.4090000000000007</v>
      </c>
      <c r="AD116" s="9">
        <v>30</v>
      </c>
      <c r="AF116" s="9" t="str">
        <f t="shared" si="20"/>
        <v/>
      </c>
      <c r="AH116" t="str">
        <f t="shared" si="24"/>
        <v>A</v>
      </c>
      <c r="AJ116" t="str">
        <f t="shared" si="25"/>
        <v>AFSCME</v>
      </c>
      <c r="AR116" s="77">
        <v>2.819</v>
      </c>
      <c r="AS116" t="s">
        <v>1028</v>
      </c>
      <c r="AT116" s="62">
        <v>29</v>
      </c>
      <c r="AU116" t="s">
        <v>983</v>
      </c>
      <c r="AV116" t="str">
        <f t="shared" si="14"/>
        <v>J</v>
      </c>
      <c r="AW116" t="str">
        <f t="shared" si="16"/>
        <v>TBD</v>
      </c>
      <c r="AX116" t="str">
        <f t="shared" si="15"/>
        <v>Refer to Drug Testing Sheet</v>
      </c>
      <c r="BD116" s="78">
        <v>2.222</v>
      </c>
      <c r="BE116" s="79" t="s">
        <v>1002</v>
      </c>
      <c r="BF116" s="78" t="s">
        <v>744</v>
      </c>
      <c r="BG116" s="78" t="s">
        <v>749</v>
      </c>
      <c r="BM116" s="80">
        <v>7.2160000000000002</v>
      </c>
      <c r="BN116" s="81" t="s">
        <v>1029</v>
      </c>
      <c r="BO116" s="88" t="s">
        <v>1030</v>
      </c>
      <c r="BP116" t="b">
        <f t="shared" si="17"/>
        <v>0</v>
      </c>
      <c r="BQ116" t="str">
        <f t="shared" si="18"/>
        <v>Refer to Drug Testing Sheet</v>
      </c>
    </row>
    <row r="117" spans="1:69" ht="13.8" x14ac:dyDescent="0.25">
      <c r="A117">
        <v>2600</v>
      </c>
      <c r="C117" t="s">
        <v>2752</v>
      </c>
      <c r="E117">
        <v>220</v>
      </c>
      <c r="L117" s="6" t="s">
        <v>591</v>
      </c>
      <c r="M117" s="11" t="s">
        <v>596</v>
      </c>
      <c r="N117" s="11" t="str">
        <f t="shared" si="26"/>
        <v>OCIO 575 E. 3rd St Carson City, NV 89701</v>
      </c>
      <c r="O117" t="s">
        <v>593</v>
      </c>
      <c r="P117" t="s">
        <v>118</v>
      </c>
      <c r="Q117" t="s">
        <v>597</v>
      </c>
      <c r="S117" t="s">
        <v>2673</v>
      </c>
      <c r="T117" s="11"/>
      <c r="Z117" s="6" t="s">
        <v>3049</v>
      </c>
      <c r="AB117" s="4">
        <v>6.7590000000000003</v>
      </c>
      <c r="AD117" s="9">
        <v>33</v>
      </c>
      <c r="AF117" s="9" t="str">
        <f t="shared" si="20"/>
        <v/>
      </c>
      <c r="AH117" t="str">
        <f t="shared" si="24"/>
        <v>D</v>
      </c>
      <c r="AJ117" t="str">
        <f t="shared" si="25"/>
        <v>TBD</v>
      </c>
      <c r="AR117" s="77">
        <v>2.8239999999999998</v>
      </c>
      <c r="AS117" t="s">
        <v>1031</v>
      </c>
      <c r="AT117" s="62">
        <v>27</v>
      </c>
      <c r="AU117" t="s">
        <v>983</v>
      </c>
      <c r="AV117" t="str">
        <f t="shared" si="14"/>
        <v>B</v>
      </c>
      <c r="AW117" t="str">
        <f t="shared" si="16"/>
        <v>TBD</v>
      </c>
      <c r="AX117" t="str">
        <f t="shared" si="15"/>
        <v>Refer to Drug Testing Sheet</v>
      </c>
      <c r="BD117" s="83">
        <v>2.2250000000000001</v>
      </c>
      <c r="BE117" s="84" t="s">
        <v>1007</v>
      </c>
      <c r="BF117" s="83" t="s">
        <v>754</v>
      </c>
      <c r="BG117" s="83" t="s">
        <v>749</v>
      </c>
      <c r="BM117" s="80">
        <v>7.2169999999999996</v>
      </c>
      <c r="BN117" s="81" t="s">
        <v>1032</v>
      </c>
      <c r="BO117" s="88" t="s">
        <v>1033</v>
      </c>
      <c r="BP117" t="b">
        <f t="shared" si="17"/>
        <v>0</v>
      </c>
      <c r="BQ117" t="str">
        <f t="shared" si="18"/>
        <v>Refer to Drug Testing Sheet</v>
      </c>
    </row>
    <row r="118" spans="1:69" ht="13.8" x14ac:dyDescent="0.25">
      <c r="A118">
        <v>2601</v>
      </c>
      <c r="C118" t="s">
        <v>2752</v>
      </c>
      <c r="E118">
        <v>230</v>
      </c>
      <c r="L118" s="6" t="s">
        <v>591</v>
      </c>
      <c r="M118" s="11" t="s">
        <v>598</v>
      </c>
      <c r="N118" s="11" t="str">
        <f t="shared" si="26"/>
        <v>OCIO 1550 E. College Pkwy Carson City, NV 89706</v>
      </c>
      <c r="O118" t="s">
        <v>593</v>
      </c>
      <c r="P118" t="s">
        <v>118</v>
      </c>
      <c r="Q118" t="s">
        <v>456</v>
      </c>
      <c r="S118" t="s">
        <v>2707</v>
      </c>
      <c r="T118" s="11"/>
      <c r="Z118" s="6" t="s">
        <v>3048</v>
      </c>
      <c r="AB118" s="4">
        <v>6.7560000000000002</v>
      </c>
      <c r="AD118" s="9">
        <v>35</v>
      </c>
      <c r="AF118" s="9" t="str">
        <f t="shared" si="20"/>
        <v/>
      </c>
      <c r="AH118" t="str">
        <f t="shared" si="24"/>
        <v>D</v>
      </c>
      <c r="AJ118" t="str">
        <f t="shared" si="25"/>
        <v>TBD</v>
      </c>
      <c r="AR118" s="77">
        <v>2.8359999999999999</v>
      </c>
      <c r="AS118" t="s">
        <v>1034</v>
      </c>
      <c r="AT118" s="62">
        <v>25</v>
      </c>
      <c r="AU118" t="s">
        <v>983</v>
      </c>
      <c r="AV118" t="str">
        <f t="shared" si="14"/>
        <v>B</v>
      </c>
      <c r="AW118" t="str">
        <f t="shared" si="16"/>
        <v>TBD</v>
      </c>
      <c r="AX118" t="str">
        <f t="shared" si="15"/>
        <v>Refer to Drug Testing Sheet</v>
      </c>
      <c r="BD118" s="78">
        <v>2.226</v>
      </c>
      <c r="BE118" s="79" t="s">
        <v>1010</v>
      </c>
      <c r="BF118" s="78" t="s">
        <v>744</v>
      </c>
      <c r="BG118" s="78" t="s">
        <v>749</v>
      </c>
      <c r="BM118" s="80">
        <v>7.218</v>
      </c>
      <c r="BN118" s="81" t="s">
        <v>1035</v>
      </c>
      <c r="BO118" s="88" t="s">
        <v>1036</v>
      </c>
      <c r="BP118" t="b">
        <f t="shared" si="17"/>
        <v>0</v>
      </c>
      <c r="BQ118" t="str">
        <f t="shared" si="18"/>
        <v>Refer to Drug Testing Sheet</v>
      </c>
    </row>
    <row r="119" spans="1:69" ht="13.8" x14ac:dyDescent="0.25">
      <c r="A119">
        <v>2612</v>
      </c>
      <c r="C119" t="s">
        <v>2752</v>
      </c>
      <c r="E119">
        <v>240</v>
      </c>
      <c r="L119" s="6" t="s">
        <v>591</v>
      </c>
      <c r="M119" s="11" t="s">
        <v>599</v>
      </c>
      <c r="N119" s="11" t="str">
        <f t="shared" si="26"/>
        <v>OCIO 12 Industrial Pkwy Moundhouse, NV 89706</v>
      </c>
      <c r="O119" t="s">
        <v>593</v>
      </c>
      <c r="P119" t="s">
        <v>118</v>
      </c>
      <c r="Q119" t="s">
        <v>600</v>
      </c>
      <c r="S119" t="s">
        <v>2678</v>
      </c>
      <c r="T119" s="11"/>
      <c r="Z119" s="6" t="s">
        <v>3047</v>
      </c>
      <c r="AB119" s="4">
        <v>6.7539999999999996</v>
      </c>
      <c r="AD119" s="9">
        <v>37</v>
      </c>
      <c r="AF119" s="9" t="str">
        <f t="shared" si="20"/>
        <v>Refer to Drug Testing Sheet</v>
      </c>
      <c r="AH119" t="str">
        <f t="shared" si="24"/>
        <v>D</v>
      </c>
      <c r="AJ119" t="str">
        <f t="shared" si="25"/>
        <v>TBD</v>
      </c>
      <c r="AR119" s="77">
        <v>2.827</v>
      </c>
      <c r="AS119" t="s">
        <v>1037</v>
      </c>
      <c r="AT119" s="62">
        <v>23</v>
      </c>
      <c r="AU119" t="s">
        <v>983</v>
      </c>
      <c r="AV119" t="str">
        <f t="shared" si="14"/>
        <v>B</v>
      </c>
      <c r="AW119" t="str">
        <f t="shared" si="16"/>
        <v>TBD</v>
      </c>
      <c r="AX119" t="str">
        <f t="shared" si="15"/>
        <v>Refer to Drug Testing Sheet</v>
      </c>
      <c r="BD119" s="83">
        <v>2.2269999999999999</v>
      </c>
      <c r="BE119" s="84" t="s">
        <v>1013</v>
      </c>
      <c r="BF119" s="83" t="s">
        <v>744</v>
      </c>
      <c r="BG119" s="83" t="s">
        <v>749</v>
      </c>
      <c r="BM119" s="80">
        <v>7.5190000000000001</v>
      </c>
      <c r="BN119" s="81" t="s">
        <v>1038</v>
      </c>
      <c r="BO119" s="88" t="s">
        <v>1039</v>
      </c>
      <c r="BP119" t="b">
        <f t="shared" si="17"/>
        <v>0</v>
      </c>
      <c r="BQ119" t="str">
        <f t="shared" si="18"/>
        <v>Refer to Drug Testing Sheet</v>
      </c>
    </row>
    <row r="120" spans="1:69" ht="13.8" x14ac:dyDescent="0.25">
      <c r="A120">
        <v>2616</v>
      </c>
      <c r="C120" t="s">
        <v>2752</v>
      </c>
      <c r="E120">
        <v>240</v>
      </c>
      <c r="L120" s="6" t="s">
        <v>591</v>
      </c>
      <c r="M120" s="11" t="s">
        <v>601</v>
      </c>
      <c r="N120" s="11" t="str">
        <f t="shared" si="26"/>
        <v>OCIO 555 E. Washington, #1850 Las Vegas, NV 89104</v>
      </c>
      <c r="O120" t="s">
        <v>593</v>
      </c>
      <c r="P120" t="s">
        <v>118</v>
      </c>
      <c r="Q120" t="s">
        <v>287</v>
      </c>
      <c r="S120" t="s">
        <v>2706</v>
      </c>
      <c r="T120" s="11"/>
      <c r="Z120" s="6" t="s">
        <v>3046</v>
      </c>
      <c r="AB120" s="4">
        <v>6.7569999999999997</v>
      </c>
      <c r="AD120" s="9">
        <v>39</v>
      </c>
      <c r="AF120" s="9" t="str">
        <f t="shared" si="20"/>
        <v/>
      </c>
      <c r="AH120" t="str">
        <f t="shared" si="24"/>
        <v>D</v>
      </c>
      <c r="AJ120" t="str">
        <f t="shared" si="25"/>
        <v>TBD</v>
      </c>
      <c r="AR120" s="77">
        <v>2.1539999999999999</v>
      </c>
      <c r="AS120" t="s">
        <v>1008</v>
      </c>
      <c r="AT120" s="62">
        <v>33</v>
      </c>
      <c r="AU120" t="s">
        <v>983</v>
      </c>
      <c r="AV120" t="str">
        <f t="shared" si="14"/>
        <v>J</v>
      </c>
      <c r="AW120" t="str">
        <f t="shared" si="16"/>
        <v>TBD</v>
      </c>
      <c r="AX120" t="str">
        <f t="shared" si="15"/>
        <v/>
      </c>
      <c r="BD120" s="78">
        <v>2.2280000000000002</v>
      </c>
      <c r="BE120" s="79" t="s">
        <v>1016</v>
      </c>
      <c r="BF120" s="78" t="s">
        <v>744</v>
      </c>
      <c r="BG120" s="78" t="s">
        <v>749</v>
      </c>
      <c r="BM120" s="80">
        <v>7.524</v>
      </c>
      <c r="BN120" s="81" t="s">
        <v>1040</v>
      </c>
      <c r="BO120" s="88" t="s">
        <v>1041</v>
      </c>
      <c r="BP120" t="b">
        <f t="shared" si="17"/>
        <v>0</v>
      </c>
      <c r="BQ120" t="str">
        <f t="shared" si="18"/>
        <v>Refer to Drug Testing Sheet</v>
      </c>
    </row>
    <row r="121" spans="1:69" ht="27.6" x14ac:dyDescent="0.25">
      <c r="A121">
        <v>2626</v>
      </c>
      <c r="C121" t="s">
        <v>2752</v>
      </c>
      <c r="E121">
        <v>240</v>
      </c>
      <c r="L121" s="6" t="s">
        <v>591</v>
      </c>
      <c r="M121" s="11" t="s">
        <v>602</v>
      </c>
      <c r="N121" s="11" t="str">
        <f t="shared" si="26"/>
        <v>OCIO 1391 S. Jones Blvd, Las Vegas, NV 89146</v>
      </c>
      <c r="O121" t="s">
        <v>593</v>
      </c>
      <c r="P121" t="s">
        <v>118</v>
      </c>
      <c r="Q121" t="s">
        <v>603</v>
      </c>
      <c r="S121" t="s">
        <v>2702</v>
      </c>
      <c r="T121" s="11"/>
      <c r="Z121" s="6" t="s">
        <v>3045</v>
      </c>
      <c r="AB121" s="4">
        <v>6.7549999999999999</v>
      </c>
      <c r="AD121" s="9">
        <v>39</v>
      </c>
      <c r="AF121" s="9" t="str">
        <f t="shared" si="20"/>
        <v>Refer to Drug Testing Sheet</v>
      </c>
      <c r="AH121" t="str">
        <f t="shared" si="24"/>
        <v>J</v>
      </c>
      <c r="AJ121" t="str">
        <f t="shared" si="25"/>
        <v>TBD</v>
      </c>
      <c r="AR121" s="77">
        <v>2.1509999999999998</v>
      </c>
      <c r="AS121" t="s">
        <v>1003</v>
      </c>
      <c r="AT121" s="62">
        <v>31</v>
      </c>
      <c r="AU121" t="s">
        <v>983</v>
      </c>
      <c r="AV121" t="str">
        <f t="shared" si="14"/>
        <v>J</v>
      </c>
      <c r="AW121" t="str">
        <f t="shared" si="16"/>
        <v>TBD</v>
      </c>
      <c r="AX121" t="str">
        <f t="shared" si="15"/>
        <v/>
      </c>
      <c r="BD121" s="83">
        <v>2.2999999999999998</v>
      </c>
      <c r="BE121" s="84" t="s">
        <v>1042</v>
      </c>
      <c r="BF121" s="83" t="s">
        <v>754</v>
      </c>
      <c r="BG121" s="83" t="s">
        <v>749</v>
      </c>
      <c r="BM121" s="80">
        <v>7.6239999999999997</v>
      </c>
      <c r="BN121" s="81" t="s">
        <v>1043</v>
      </c>
      <c r="BO121" s="85" t="s">
        <v>1044</v>
      </c>
      <c r="BP121" t="b">
        <f t="shared" si="17"/>
        <v>0</v>
      </c>
      <c r="BQ121" t="str">
        <f t="shared" si="18"/>
        <v>Refer to Drug Testing Sheet</v>
      </c>
    </row>
    <row r="122" spans="1:69" ht="13.8" x14ac:dyDescent="0.25">
      <c r="A122">
        <v>2630</v>
      </c>
      <c r="C122" t="s">
        <v>2752</v>
      </c>
      <c r="E122">
        <v>240</v>
      </c>
      <c r="L122" s="6" t="s">
        <v>591</v>
      </c>
      <c r="M122" s="11" t="s">
        <v>604</v>
      </c>
      <c r="N122" s="11" t="str">
        <f t="shared" si="26"/>
        <v>OCIO 215 E. Bonanza Rd Las Vegas, NV 89101</v>
      </c>
      <c r="O122" t="s">
        <v>593</v>
      </c>
      <c r="P122" t="s">
        <v>118</v>
      </c>
      <c r="Q122" t="s">
        <v>605</v>
      </c>
      <c r="S122" t="s">
        <v>2714</v>
      </c>
      <c r="T122" s="11"/>
      <c r="Z122" s="6" t="s">
        <v>3118</v>
      </c>
      <c r="AB122" s="4">
        <v>7.22</v>
      </c>
      <c r="AD122" s="9">
        <v>32</v>
      </c>
      <c r="AF122" s="9" t="str">
        <f t="shared" si="20"/>
        <v/>
      </c>
      <c r="AH122" t="str">
        <f t="shared" si="24"/>
        <v>D</v>
      </c>
      <c r="AJ122" t="str">
        <f t="shared" si="25"/>
        <v>TBD</v>
      </c>
      <c r="AR122" s="77">
        <v>2.153</v>
      </c>
      <c r="AS122" t="s">
        <v>1005</v>
      </c>
      <c r="AT122" s="62">
        <v>29</v>
      </c>
      <c r="AU122" t="s">
        <v>983</v>
      </c>
      <c r="AV122" t="str">
        <f t="shared" si="14"/>
        <v>B</v>
      </c>
      <c r="AW122" t="str">
        <f t="shared" si="16"/>
        <v>TBD</v>
      </c>
      <c r="AX122" t="str">
        <f t="shared" si="15"/>
        <v>Refer to Drug Testing Sheet</v>
      </c>
      <c r="BD122" s="78">
        <v>2.3010000000000002</v>
      </c>
      <c r="BE122" s="79" t="s">
        <v>1045</v>
      </c>
      <c r="BF122" s="78" t="s">
        <v>744</v>
      </c>
      <c r="BG122" s="78" t="s">
        <v>749</v>
      </c>
      <c r="BM122" s="80">
        <v>7.625</v>
      </c>
      <c r="BN122" s="81" t="s">
        <v>1046</v>
      </c>
      <c r="BO122" s="88" t="s">
        <v>1047</v>
      </c>
      <c r="BP122" t="b">
        <f t="shared" si="17"/>
        <v>0</v>
      </c>
      <c r="BQ122" t="str">
        <f t="shared" si="18"/>
        <v>Refer to Drug Testing Sheet</v>
      </c>
    </row>
    <row r="123" spans="1:69" ht="13.8" x14ac:dyDescent="0.25">
      <c r="A123">
        <v>2631</v>
      </c>
      <c r="C123" t="s">
        <v>2752</v>
      </c>
      <c r="E123">
        <v>240</v>
      </c>
      <c r="L123" s="6" t="s">
        <v>591</v>
      </c>
      <c r="M123" s="11" t="s">
        <v>606</v>
      </c>
      <c r="N123" s="11" t="str">
        <f t="shared" si="26"/>
        <v>OCIO 6325 Harrison Dr Las Vegas, NV 89120</v>
      </c>
      <c r="O123" t="s">
        <v>593</v>
      </c>
      <c r="P123" t="s">
        <v>118</v>
      </c>
      <c r="Q123" t="s">
        <v>607</v>
      </c>
      <c r="S123" t="s">
        <v>2712</v>
      </c>
      <c r="T123" s="11"/>
      <c r="Z123" s="6" t="s">
        <v>3117</v>
      </c>
      <c r="AB123" s="4">
        <v>7.2190000000000003</v>
      </c>
      <c r="AD123" s="9">
        <v>36</v>
      </c>
      <c r="AF123" s="9" t="str">
        <f t="shared" si="20"/>
        <v/>
      </c>
      <c r="AH123" t="str">
        <f t="shared" si="24"/>
        <v>J</v>
      </c>
      <c r="AJ123" t="str">
        <f t="shared" si="25"/>
        <v>TBD</v>
      </c>
      <c r="AR123" s="77">
        <v>2.1560000000000001</v>
      </c>
      <c r="AS123" t="s">
        <v>1011</v>
      </c>
      <c r="AT123" s="62">
        <v>27</v>
      </c>
      <c r="AU123" t="s">
        <v>983</v>
      </c>
      <c r="AV123" t="str">
        <f t="shared" si="14"/>
        <v>B</v>
      </c>
      <c r="AW123" t="str">
        <f t="shared" si="16"/>
        <v>TBD</v>
      </c>
      <c r="AX123" t="str">
        <f t="shared" si="15"/>
        <v/>
      </c>
      <c r="BD123" s="83">
        <v>2.3029999999999999</v>
      </c>
      <c r="BE123" s="84" t="s">
        <v>1048</v>
      </c>
      <c r="BF123" s="83" t="s">
        <v>744</v>
      </c>
      <c r="BG123" s="83" t="s">
        <v>749</v>
      </c>
      <c r="BM123" s="80">
        <v>7.6369999999999996</v>
      </c>
      <c r="BN123" s="81" t="s">
        <v>1049</v>
      </c>
      <c r="BO123" s="88" t="s">
        <v>1050</v>
      </c>
      <c r="BP123" t="b">
        <f t="shared" si="17"/>
        <v>0</v>
      </c>
      <c r="BQ123" t="str">
        <f t="shared" si="18"/>
        <v>Refer to Drug Testing Sheet</v>
      </c>
    </row>
    <row r="124" spans="1:69" ht="27.6" x14ac:dyDescent="0.25">
      <c r="A124">
        <v>2633</v>
      </c>
      <c r="C124" t="s">
        <v>2752</v>
      </c>
      <c r="E124">
        <v>270</v>
      </c>
      <c r="L124" s="6" t="s">
        <v>591</v>
      </c>
      <c r="M124" s="11" t="s">
        <v>608</v>
      </c>
      <c r="N124" s="11" t="str">
        <f t="shared" si="26"/>
        <v>OCIO 3920 Idaho St Elko, NV 89801</v>
      </c>
      <c r="O124" t="s">
        <v>609</v>
      </c>
      <c r="P124" t="s">
        <v>610</v>
      </c>
      <c r="Q124" t="s">
        <v>611</v>
      </c>
      <c r="S124" t="s">
        <v>2713</v>
      </c>
      <c r="T124" s="11"/>
      <c r="Z124" s="6" t="s">
        <v>3199</v>
      </c>
      <c r="AB124" s="4">
        <v>7.657</v>
      </c>
      <c r="AD124" s="9">
        <v>34</v>
      </c>
      <c r="AF124" s="9" t="str">
        <f t="shared" si="20"/>
        <v>Refer to Drug Testing Sheet</v>
      </c>
      <c r="AH124" t="str">
        <f t="shared" si="24"/>
        <v>D</v>
      </c>
      <c r="AJ124" t="str">
        <f t="shared" si="25"/>
        <v>TBD</v>
      </c>
      <c r="AR124" s="77">
        <v>2.1579999999999999</v>
      </c>
      <c r="AS124" t="s">
        <v>1014</v>
      </c>
      <c r="AT124" s="62">
        <v>25</v>
      </c>
      <c r="AU124" t="s">
        <v>983</v>
      </c>
      <c r="AV124" t="str">
        <f t="shared" si="14"/>
        <v>B</v>
      </c>
      <c r="AW124" t="str">
        <f t="shared" si="16"/>
        <v>TBD</v>
      </c>
      <c r="AX124" t="str">
        <f t="shared" si="15"/>
        <v/>
      </c>
      <c r="BD124" s="78">
        <v>2.306</v>
      </c>
      <c r="BE124" s="79" t="s">
        <v>1051</v>
      </c>
      <c r="BF124" s="78" t="s">
        <v>744</v>
      </c>
      <c r="BG124" s="78" t="s">
        <v>749</v>
      </c>
      <c r="BM124" s="80">
        <v>7.6429999999999998</v>
      </c>
      <c r="BN124" s="81" t="s">
        <v>1052</v>
      </c>
      <c r="BO124" s="88" t="s">
        <v>1053</v>
      </c>
      <c r="BP124" t="b">
        <f t="shared" si="17"/>
        <v>0</v>
      </c>
      <c r="BQ124" t="str">
        <f t="shared" si="18"/>
        <v>Refer to Drug Testing Sheet</v>
      </c>
    </row>
    <row r="125" spans="1:69" ht="55.2" x14ac:dyDescent="0.25">
      <c r="A125">
        <v>2666</v>
      </c>
      <c r="C125" t="s">
        <v>2752</v>
      </c>
      <c r="E125">
        <v>300</v>
      </c>
      <c r="L125" s="6" t="s">
        <v>591</v>
      </c>
      <c r="M125" s="11" t="s">
        <v>612</v>
      </c>
      <c r="N125" s="11" t="str">
        <f t="shared" si="26"/>
        <v>OCIO 2950 Mountain City Hwy Elko, NV 89801</v>
      </c>
      <c r="O125" t="s">
        <v>593</v>
      </c>
      <c r="P125" t="s">
        <v>118</v>
      </c>
      <c r="Q125" t="s">
        <v>613</v>
      </c>
      <c r="S125" t="s">
        <v>2681</v>
      </c>
      <c r="T125" s="11"/>
      <c r="Z125" s="6" t="s">
        <v>3198</v>
      </c>
      <c r="AB125" s="4">
        <v>7.6559999999999997</v>
      </c>
      <c r="AD125" s="9">
        <v>36</v>
      </c>
      <c r="AF125" s="9" t="str">
        <f t="shared" si="20"/>
        <v>Refer to Drug Testing Sheet</v>
      </c>
      <c r="AH125" t="str">
        <f t="shared" si="24"/>
        <v>D</v>
      </c>
      <c r="AJ125" t="str">
        <f t="shared" si="25"/>
        <v>TBD</v>
      </c>
      <c r="AR125" s="77">
        <v>2.4209999999999998</v>
      </c>
      <c r="AS125" t="s">
        <v>1054</v>
      </c>
      <c r="AT125" s="62">
        <v>36</v>
      </c>
      <c r="AU125" t="s">
        <v>983</v>
      </c>
      <c r="AV125" t="str">
        <f t="shared" si="14"/>
        <v/>
      </c>
      <c r="AW125" t="str">
        <f t="shared" si="16"/>
        <v/>
      </c>
      <c r="AX125" t="str">
        <f t="shared" si="15"/>
        <v/>
      </c>
      <c r="BD125" s="83">
        <v>2.8109999999999999</v>
      </c>
      <c r="BE125" s="84" t="s">
        <v>1025</v>
      </c>
      <c r="BF125" s="83" t="s">
        <v>754</v>
      </c>
      <c r="BG125" s="83" t="s">
        <v>749</v>
      </c>
      <c r="BM125" s="80">
        <v>7.6470000000000002</v>
      </c>
      <c r="BN125" s="81" t="s">
        <v>1055</v>
      </c>
      <c r="BO125" s="85" t="s">
        <v>1056</v>
      </c>
      <c r="BP125" t="b">
        <f t="shared" si="17"/>
        <v>0</v>
      </c>
      <c r="BQ125" t="str">
        <f t="shared" si="18"/>
        <v>Refer to Drug Testing Sheet</v>
      </c>
    </row>
    <row r="126" spans="1:69" ht="82.8" x14ac:dyDescent="0.25">
      <c r="A126">
        <v>2667</v>
      </c>
      <c r="C126" t="s">
        <v>2752</v>
      </c>
      <c r="E126">
        <v>300</v>
      </c>
      <c r="L126" s="6" t="s">
        <v>591</v>
      </c>
      <c r="M126" s="11" t="s">
        <v>727</v>
      </c>
      <c r="N126" s="11" t="str">
        <f t="shared" si="26"/>
        <v>OCIO 500 E. Warm Springs Rd, Suite 109, Las Vegas, NV 89119</v>
      </c>
      <c r="O126" s="11" t="s">
        <v>593</v>
      </c>
      <c r="P126" s="11" t="s">
        <v>118</v>
      </c>
      <c r="Q126" s="11" t="s">
        <v>728</v>
      </c>
      <c r="S126" t="s">
        <v>2718</v>
      </c>
      <c r="T126" s="11"/>
      <c r="Z126" s="6" t="s">
        <v>3197</v>
      </c>
      <c r="AB126" s="4">
        <v>7.6550000000000002</v>
      </c>
      <c r="AD126" s="9">
        <v>38</v>
      </c>
      <c r="AF126" s="9" t="str">
        <f t="shared" si="20"/>
        <v>Refer to Drug Testing Sheet</v>
      </c>
      <c r="AH126" t="str">
        <f t="shared" si="24"/>
        <v>D</v>
      </c>
      <c r="AJ126" t="str">
        <f t="shared" si="25"/>
        <v>TBD</v>
      </c>
      <c r="AR126" s="77">
        <v>2.4220000000000002</v>
      </c>
      <c r="AS126" t="s">
        <v>1057</v>
      </c>
      <c r="AT126" s="62">
        <v>34</v>
      </c>
      <c r="AU126" t="s">
        <v>983</v>
      </c>
      <c r="AV126" t="str">
        <f t="shared" si="14"/>
        <v/>
      </c>
      <c r="AW126" t="str">
        <f t="shared" si="16"/>
        <v/>
      </c>
      <c r="AX126" t="str">
        <f t="shared" si="15"/>
        <v/>
      </c>
      <c r="BD126" s="78">
        <v>2.819</v>
      </c>
      <c r="BE126" s="79" t="s">
        <v>1028</v>
      </c>
      <c r="BF126" s="78" t="s">
        <v>754</v>
      </c>
      <c r="BG126" s="78" t="s">
        <v>749</v>
      </c>
      <c r="BM126" s="89">
        <v>7.649</v>
      </c>
      <c r="BN126" s="90" t="s">
        <v>1058</v>
      </c>
      <c r="BO126" s="85" t="s">
        <v>1059</v>
      </c>
      <c r="BP126" t="b">
        <f t="shared" si="17"/>
        <v>0</v>
      </c>
      <c r="BQ126" t="str">
        <f t="shared" si="18"/>
        <v>Refer to Drug Testing Sheet</v>
      </c>
    </row>
    <row r="127" spans="1:69" ht="13.8" x14ac:dyDescent="0.25">
      <c r="A127">
        <v>2672</v>
      </c>
      <c r="C127" t="s">
        <v>2752</v>
      </c>
      <c r="E127">
        <v>300</v>
      </c>
      <c r="L127" s="6" t="s">
        <v>580</v>
      </c>
      <c r="M127" s="11" t="s">
        <v>531</v>
      </c>
      <c r="N127" s="11" t="str">
        <f t="shared" ref="N127:N141" si="27">_xlfn.CONCAT(L127," ",M127)</f>
        <v>PEBP 3427 Goni Rd Carson City, NV 89706</v>
      </c>
      <c r="O127" t="s">
        <v>614</v>
      </c>
      <c r="P127" t="s">
        <v>614</v>
      </c>
      <c r="Q127" t="s">
        <v>533</v>
      </c>
      <c r="S127" t="s">
        <v>3975</v>
      </c>
      <c r="T127" s="11"/>
      <c r="Z127" s="6" t="s">
        <v>3140</v>
      </c>
      <c r="AB127" s="4">
        <v>7.3179999999999996</v>
      </c>
      <c r="AD127" s="9">
        <v>30</v>
      </c>
      <c r="AF127" s="9" t="str">
        <f t="shared" si="20"/>
        <v/>
      </c>
      <c r="AH127" t="str">
        <f t="shared" si="24"/>
        <v>D</v>
      </c>
      <c r="AJ127" t="str">
        <f t="shared" si="25"/>
        <v>TBD</v>
      </c>
      <c r="AR127" s="77">
        <v>2.423</v>
      </c>
      <c r="AS127" t="s">
        <v>1060</v>
      </c>
      <c r="AT127" s="62">
        <v>32</v>
      </c>
      <c r="AU127" t="s">
        <v>983</v>
      </c>
      <c r="AV127" t="str">
        <f t="shared" si="14"/>
        <v/>
      </c>
      <c r="AW127" t="str">
        <f t="shared" si="16"/>
        <v/>
      </c>
      <c r="AX127" t="str">
        <f t="shared" si="15"/>
        <v/>
      </c>
      <c r="BD127" s="83">
        <v>2.8239999999999998</v>
      </c>
      <c r="BE127" s="84" t="s">
        <v>1031</v>
      </c>
      <c r="BF127" s="83" t="s">
        <v>744</v>
      </c>
      <c r="BG127" s="83" t="s">
        <v>749</v>
      </c>
      <c r="BM127" s="80">
        <v>7.6529999999999996</v>
      </c>
      <c r="BN127" s="81" t="s">
        <v>1061</v>
      </c>
      <c r="BO127" s="88" t="s">
        <v>1062</v>
      </c>
      <c r="BP127" t="b">
        <f t="shared" si="17"/>
        <v>0</v>
      </c>
      <c r="BQ127" t="str">
        <f t="shared" si="18"/>
        <v>Refer to Drug Testing Sheet</v>
      </c>
    </row>
    <row r="128" spans="1:69" ht="27.6" x14ac:dyDescent="0.25">
      <c r="A128">
        <v>2673</v>
      </c>
      <c r="C128" t="s">
        <v>2752</v>
      </c>
      <c r="E128">
        <v>300</v>
      </c>
      <c r="L128" s="6" t="s">
        <v>699</v>
      </c>
      <c r="M128" s="11" t="s">
        <v>698</v>
      </c>
      <c r="N128" s="11" t="str">
        <f t="shared" si="27"/>
        <v>P.O.S.T. - Peace Officers 5587 Wa Pai Shone Ave Carson City, NV 89701</v>
      </c>
      <c r="O128" t="s">
        <v>697</v>
      </c>
      <c r="P128" t="s">
        <v>697</v>
      </c>
      <c r="Q128" t="s">
        <v>696</v>
      </c>
      <c r="S128" t="s">
        <v>2675</v>
      </c>
      <c r="T128" s="11"/>
      <c r="Z128" s="6" t="s">
        <v>3139</v>
      </c>
      <c r="AB128" s="4">
        <v>7.31</v>
      </c>
      <c r="AD128" s="9">
        <v>32</v>
      </c>
      <c r="AF128" s="9" t="str">
        <f t="shared" si="20"/>
        <v/>
      </c>
      <c r="AH128" t="str">
        <f t="shared" si="24"/>
        <v>D</v>
      </c>
      <c r="AJ128" t="str">
        <f t="shared" si="25"/>
        <v>TBD</v>
      </c>
      <c r="AR128" s="77">
        <v>2.4239999999999999</v>
      </c>
      <c r="AS128" t="s">
        <v>1063</v>
      </c>
      <c r="AT128" s="62">
        <v>30</v>
      </c>
      <c r="AU128" t="s">
        <v>983</v>
      </c>
      <c r="AV128" t="str">
        <f t="shared" si="14"/>
        <v/>
      </c>
      <c r="AW128" t="str">
        <f t="shared" si="16"/>
        <v/>
      </c>
      <c r="AX128" t="str">
        <f t="shared" si="15"/>
        <v/>
      </c>
      <c r="BD128" s="78">
        <v>2.827</v>
      </c>
      <c r="BE128" s="79" t="s">
        <v>1037</v>
      </c>
      <c r="BF128" s="78" t="s">
        <v>744</v>
      </c>
      <c r="BG128" s="78" t="s">
        <v>749</v>
      </c>
      <c r="BM128" s="80">
        <v>7.6550000000000002</v>
      </c>
      <c r="BN128" s="81" t="s">
        <v>1064</v>
      </c>
      <c r="BO128" s="85" t="s">
        <v>1065</v>
      </c>
      <c r="BP128" t="b">
        <f t="shared" si="17"/>
        <v>0</v>
      </c>
      <c r="BQ128" t="str">
        <f t="shared" si="18"/>
        <v>Refer to Drug Testing Sheet</v>
      </c>
    </row>
    <row r="129" spans="1:69" ht="27.6" x14ac:dyDescent="0.25">
      <c r="A129">
        <v>2675</v>
      </c>
      <c r="C129" t="s">
        <v>2752</v>
      </c>
      <c r="E129">
        <v>300</v>
      </c>
      <c r="L129" s="6" t="s">
        <v>584</v>
      </c>
      <c r="M129" s="11" t="s">
        <v>615</v>
      </c>
      <c r="N129" s="11" t="str">
        <f t="shared" si="27"/>
        <v>Sentencing Policy 209 E. Musser St, Ste 200 Carson City, NV 89701</v>
      </c>
      <c r="O129" t="s">
        <v>296</v>
      </c>
      <c r="P129" t="s">
        <v>118</v>
      </c>
      <c r="Q129" t="s">
        <v>119</v>
      </c>
      <c r="S129" t="s">
        <v>2726</v>
      </c>
      <c r="T129" s="11"/>
      <c r="Z129" s="6" t="s">
        <v>3138</v>
      </c>
      <c r="AB129" s="4">
        <v>7.3079999999999998</v>
      </c>
      <c r="AD129" s="9">
        <v>34</v>
      </c>
      <c r="AF129" s="9" t="str">
        <f t="shared" si="20"/>
        <v/>
      </c>
      <c r="AH129" t="str">
        <f t="shared" si="24"/>
        <v>D</v>
      </c>
      <c r="AJ129" t="str">
        <f t="shared" si="25"/>
        <v>TBD</v>
      </c>
      <c r="AR129" s="77">
        <v>2.2999999999999998</v>
      </c>
      <c r="AS129" t="s">
        <v>1042</v>
      </c>
      <c r="AT129" s="62">
        <v>29</v>
      </c>
      <c r="AU129" t="s">
        <v>983</v>
      </c>
      <c r="AV129" t="str">
        <f t="shared" si="14"/>
        <v>J</v>
      </c>
      <c r="AW129" t="str">
        <f t="shared" si="16"/>
        <v>TBD</v>
      </c>
      <c r="AX129" t="str">
        <f t="shared" si="15"/>
        <v/>
      </c>
      <c r="BD129" s="83">
        <v>2.8359999999999999</v>
      </c>
      <c r="BE129" s="84" t="s">
        <v>1034</v>
      </c>
      <c r="BF129" s="83" t="s">
        <v>744</v>
      </c>
      <c r="BG129" s="83" t="s">
        <v>749</v>
      </c>
      <c r="BM129" s="80">
        <v>7.6559999999999997</v>
      </c>
      <c r="BN129" s="81" t="s">
        <v>1066</v>
      </c>
      <c r="BO129" s="85" t="s">
        <v>1067</v>
      </c>
      <c r="BP129" t="b">
        <f t="shared" si="17"/>
        <v>0</v>
      </c>
      <c r="BQ129" t="str">
        <f t="shared" si="18"/>
        <v>Refer to Drug Testing Sheet</v>
      </c>
    </row>
    <row r="130" spans="1:69" ht="27.6" x14ac:dyDescent="0.25">
      <c r="A130">
        <v>2676</v>
      </c>
      <c r="C130" t="s">
        <v>2752</v>
      </c>
      <c r="E130">
        <v>300</v>
      </c>
      <c r="L130" s="6" t="s">
        <v>584</v>
      </c>
      <c r="M130" s="11" t="s">
        <v>616</v>
      </c>
      <c r="N130" s="11" t="str">
        <f t="shared" si="27"/>
        <v>Sentencing Policy 625 Fairview Drive, Ste 121 Carson City, NV 89701</v>
      </c>
      <c r="O130" t="s">
        <v>296</v>
      </c>
      <c r="P130" t="s">
        <v>118</v>
      </c>
      <c r="Q130" t="s">
        <v>617</v>
      </c>
      <c r="S130" t="s">
        <v>2725</v>
      </c>
      <c r="T130" s="11"/>
      <c r="Z130" s="6" t="s">
        <v>3137</v>
      </c>
      <c r="AB130" s="4">
        <v>7.3070000000000004</v>
      </c>
      <c r="AD130" s="9">
        <v>36</v>
      </c>
      <c r="AF130" s="9" t="str">
        <f t="shared" si="20"/>
        <v/>
      </c>
      <c r="AH130" t="str">
        <f t="shared" si="24"/>
        <v>J</v>
      </c>
      <c r="AJ130" t="str">
        <f t="shared" si="25"/>
        <v>TBD</v>
      </c>
      <c r="AR130" s="77">
        <v>2.3010000000000002</v>
      </c>
      <c r="AS130" t="s">
        <v>1045</v>
      </c>
      <c r="AT130" s="62">
        <v>27</v>
      </c>
      <c r="AU130" t="s">
        <v>983</v>
      </c>
      <c r="AV130" t="str">
        <f t="shared" ref="AV130:AV193" si="28">IFERROR(VLOOKUP(AR130,BD:BG,3,FALSE),"")</f>
        <v>B</v>
      </c>
      <c r="AW130" t="str">
        <f t="shared" si="16"/>
        <v>TBD</v>
      </c>
      <c r="AX130" t="str">
        <f t="shared" ref="AX130:AX193" si="29">IFERROR(VLOOKUP(AR130,BM:BQ,5,FALSE),"")</f>
        <v>Refer to Drug Testing Sheet</v>
      </c>
      <c r="BD130" s="78">
        <v>3.1070000000000002</v>
      </c>
      <c r="BE130" s="79" t="s">
        <v>1068</v>
      </c>
      <c r="BF130" s="78" t="s">
        <v>754</v>
      </c>
      <c r="BG130" s="78" t="s">
        <v>749</v>
      </c>
      <c r="BM130" s="80">
        <v>7.657</v>
      </c>
      <c r="BN130" s="81" t="s">
        <v>1069</v>
      </c>
      <c r="BO130" s="85" t="s">
        <v>1070</v>
      </c>
      <c r="BP130" t="b">
        <f t="shared" si="17"/>
        <v>0</v>
      </c>
      <c r="BQ130" t="str">
        <f t="shared" si="18"/>
        <v>Refer to Drug Testing Sheet</v>
      </c>
    </row>
    <row r="131" spans="1:69" ht="27.6" x14ac:dyDescent="0.25">
      <c r="A131">
        <v>2678</v>
      </c>
      <c r="C131" t="s">
        <v>2752</v>
      </c>
      <c r="E131">
        <v>300</v>
      </c>
      <c r="L131" s="6" t="s">
        <v>586</v>
      </c>
      <c r="M131" s="11" t="s">
        <v>618</v>
      </c>
      <c r="N131" s="11" t="str">
        <f t="shared" si="27"/>
        <v>Silver State Health Exchange 2310 S. Carson St, #2 Carson City, NV 89701</v>
      </c>
      <c r="O131" t="s">
        <v>619</v>
      </c>
      <c r="P131" t="s">
        <v>619</v>
      </c>
      <c r="Q131" t="s">
        <v>620</v>
      </c>
      <c r="S131" t="s">
        <v>2728</v>
      </c>
      <c r="T131" s="11"/>
      <c r="Z131" s="6" t="s">
        <v>3868</v>
      </c>
      <c r="AB131" s="4">
        <v>12.38</v>
      </c>
      <c r="AD131" s="9">
        <v>27</v>
      </c>
      <c r="AF131" s="9" t="str">
        <f t="shared" si="20"/>
        <v>Refer to Drug Testing Sheet</v>
      </c>
      <c r="AH131" t="str">
        <f t="shared" si="24"/>
        <v>F</v>
      </c>
      <c r="AJ131" t="str">
        <f t="shared" si="25"/>
        <v>AFSCME</v>
      </c>
      <c r="AR131" s="77">
        <v>2.3029999999999999</v>
      </c>
      <c r="AS131" t="s">
        <v>1048</v>
      </c>
      <c r="AT131" s="62">
        <v>25</v>
      </c>
      <c r="AU131" t="s">
        <v>983</v>
      </c>
      <c r="AV131" t="str">
        <f t="shared" si="28"/>
        <v>B</v>
      </c>
      <c r="AW131" t="str">
        <f t="shared" ref="AW131:AW194" si="30">IFERROR(VLOOKUP(AR131,BD:BG,4,FALSE),"")</f>
        <v>TBD</v>
      </c>
      <c r="AX131" t="str">
        <f t="shared" si="29"/>
        <v>Refer to Drug Testing Sheet</v>
      </c>
      <c r="BD131" s="83">
        <v>3.1080000000000001</v>
      </c>
      <c r="BE131" s="84" t="s">
        <v>1071</v>
      </c>
      <c r="BF131" s="83" t="s">
        <v>754</v>
      </c>
      <c r="BG131" s="83" t="s">
        <v>749</v>
      </c>
      <c r="BM131" s="80">
        <v>7.665</v>
      </c>
      <c r="BN131" s="81" t="s">
        <v>1072</v>
      </c>
      <c r="BO131" s="85" t="s">
        <v>1073</v>
      </c>
      <c r="BP131" t="b">
        <f t="shared" ref="BP131:BP194" si="31">ISBLANK(BO131)</f>
        <v>0</v>
      </c>
      <c r="BQ131" t="str">
        <f t="shared" ref="BQ131:BQ194" si="32">IF(BP131=TRUE,"DRUG","Refer to Drug Testing Sheet")</f>
        <v>Refer to Drug Testing Sheet</v>
      </c>
    </row>
    <row r="132" spans="1:69" ht="13.8" x14ac:dyDescent="0.25">
      <c r="A132">
        <v>2680</v>
      </c>
      <c r="C132" t="s">
        <v>2752</v>
      </c>
      <c r="E132">
        <v>300</v>
      </c>
      <c r="L132" s="6" t="s">
        <v>586</v>
      </c>
      <c r="M132" s="11" t="s">
        <v>621</v>
      </c>
      <c r="N132" s="11" t="str">
        <f t="shared" si="27"/>
        <v>Silver State Health Exchange 150 N. Stephanie St, # 100 Henderson, NV 89074</v>
      </c>
      <c r="O132" t="s">
        <v>619</v>
      </c>
      <c r="P132" t="s">
        <v>619</v>
      </c>
      <c r="Q132" t="s">
        <v>622</v>
      </c>
      <c r="S132" t="s">
        <v>2727</v>
      </c>
      <c r="T132" s="11"/>
      <c r="Z132" s="6" t="s">
        <v>3867</v>
      </c>
      <c r="AB132" s="4">
        <v>12.382</v>
      </c>
      <c r="AD132" s="9">
        <v>29</v>
      </c>
      <c r="AF132" s="9" t="str">
        <f t="shared" si="20"/>
        <v>Refer to Drug Testing Sheet</v>
      </c>
      <c r="AH132" t="str">
        <f t="shared" si="24"/>
        <v>J</v>
      </c>
      <c r="AJ132" t="str">
        <f t="shared" si="25"/>
        <v>TBD</v>
      </c>
      <c r="AR132" s="77">
        <v>2.306</v>
      </c>
      <c r="AS132" t="s">
        <v>1051</v>
      </c>
      <c r="AT132" s="62">
        <v>23</v>
      </c>
      <c r="AU132" t="s">
        <v>983</v>
      </c>
      <c r="AV132" t="str">
        <f t="shared" si="28"/>
        <v>B</v>
      </c>
      <c r="AW132" t="str">
        <f t="shared" si="30"/>
        <v>TBD</v>
      </c>
      <c r="AX132" t="str">
        <f t="shared" si="29"/>
        <v/>
      </c>
      <c r="BD132" s="78">
        <v>3.11</v>
      </c>
      <c r="BE132" s="79" t="s">
        <v>1074</v>
      </c>
      <c r="BF132" s="78" t="s">
        <v>754</v>
      </c>
      <c r="BG132" s="78" t="s">
        <v>749</v>
      </c>
      <c r="BM132" s="80">
        <v>7.7130000000000001</v>
      </c>
      <c r="BN132" s="81" t="s">
        <v>1075</v>
      </c>
      <c r="BO132" s="88" t="s">
        <v>1076</v>
      </c>
      <c r="BP132" t="b">
        <f t="shared" si="31"/>
        <v>0</v>
      </c>
      <c r="BQ132" t="str">
        <f t="shared" si="32"/>
        <v>Refer to Drug Testing Sheet</v>
      </c>
    </row>
    <row r="133" spans="1:69" ht="27.6" x14ac:dyDescent="0.25">
      <c r="A133">
        <v>2691</v>
      </c>
      <c r="C133" t="s">
        <v>2752</v>
      </c>
      <c r="E133">
        <v>300</v>
      </c>
      <c r="L133" s="6" t="s">
        <v>520</v>
      </c>
      <c r="M133" s="11" t="s">
        <v>623</v>
      </c>
      <c r="N133" s="11" t="str">
        <f t="shared" si="27"/>
        <v>Energy Office 600 E. William Street, Ste 200 Carson City, NV 89701</v>
      </c>
      <c r="O133" t="s">
        <v>624</v>
      </c>
      <c r="P133" t="s">
        <v>118</v>
      </c>
      <c r="Q133" t="s">
        <v>625</v>
      </c>
      <c r="S133" t="s">
        <v>2676</v>
      </c>
      <c r="T133" s="11"/>
      <c r="Z133" s="6" t="s">
        <v>3562</v>
      </c>
      <c r="AB133" s="4">
        <v>10.224</v>
      </c>
      <c r="AD133" s="9">
        <v>30</v>
      </c>
      <c r="AF133" s="9" t="str">
        <f t="shared" ref="AF133:AF196" si="33">IFERROR(VLOOKUP(AB133,BM:BQ,5,FALSE),"")</f>
        <v/>
      </c>
      <c r="AH133" t="str">
        <f t="shared" ref="AH133:AH164" si="34">IFERROR(VLOOKUP(AB133,BD:BG,3,FALSE),"")</f>
        <v>D</v>
      </c>
      <c r="AJ133" t="str">
        <f t="shared" ref="AJ133:AJ164" si="35">IFERROR(VLOOKUP(AB133,BD:BG,4,FALSE),"")</f>
        <v>TBD</v>
      </c>
      <c r="AR133" s="77">
        <v>3.1070000000000002</v>
      </c>
      <c r="AS133" t="s">
        <v>1068</v>
      </c>
      <c r="AT133" s="62">
        <v>36</v>
      </c>
      <c r="AU133" t="s">
        <v>834</v>
      </c>
      <c r="AV133" t="str">
        <f t="shared" si="28"/>
        <v>J</v>
      </c>
      <c r="AW133" t="str">
        <f t="shared" si="30"/>
        <v>TBD</v>
      </c>
      <c r="AX133" t="str">
        <f t="shared" si="29"/>
        <v/>
      </c>
      <c r="BD133" s="83">
        <v>3.2029999999999998</v>
      </c>
      <c r="BE133" s="84" t="s">
        <v>1077</v>
      </c>
      <c r="BF133" s="83" t="s">
        <v>799</v>
      </c>
      <c r="BG133" s="83" t="s">
        <v>800</v>
      </c>
      <c r="BM133" s="80">
        <v>7.7140000000000004</v>
      </c>
      <c r="BN133" s="81" t="s">
        <v>1078</v>
      </c>
      <c r="BO133" s="85" t="s">
        <v>1079</v>
      </c>
      <c r="BP133" t="b">
        <f t="shared" si="31"/>
        <v>0</v>
      </c>
      <c r="BQ133" t="str">
        <f t="shared" si="32"/>
        <v>Refer to Drug Testing Sheet</v>
      </c>
    </row>
    <row r="134" spans="1:69" ht="27.6" x14ac:dyDescent="0.25">
      <c r="A134">
        <v>2697</v>
      </c>
      <c r="C134" t="s">
        <v>2752</v>
      </c>
      <c r="E134">
        <v>300</v>
      </c>
      <c r="L134" s="6" t="s">
        <v>520</v>
      </c>
      <c r="M134" s="11" t="s">
        <v>626</v>
      </c>
      <c r="N134" s="11" t="str">
        <f t="shared" si="27"/>
        <v>Energy Office 1 Harrah's Court, Las Vegas, NV 89119</v>
      </c>
      <c r="O134" t="s">
        <v>515</v>
      </c>
      <c r="P134" t="s">
        <v>118</v>
      </c>
      <c r="Q134" t="s">
        <v>627</v>
      </c>
      <c r="R134" s="6"/>
      <c r="S134" t="s">
        <v>2715</v>
      </c>
      <c r="T134" s="11"/>
      <c r="Z134" s="6" t="s">
        <v>3561</v>
      </c>
      <c r="AB134" s="4">
        <v>10.227</v>
      </c>
      <c r="AD134" s="9">
        <v>32</v>
      </c>
      <c r="AF134" s="9" t="str">
        <f t="shared" si="33"/>
        <v/>
      </c>
      <c r="AH134" t="str">
        <f t="shared" si="34"/>
        <v>D</v>
      </c>
      <c r="AJ134" t="str">
        <f t="shared" si="35"/>
        <v>TBD</v>
      </c>
      <c r="AR134" s="77">
        <v>3.1080000000000001</v>
      </c>
      <c r="AS134" t="s">
        <v>1071</v>
      </c>
      <c r="AT134" s="62">
        <v>34</v>
      </c>
      <c r="AU134" t="s">
        <v>834</v>
      </c>
      <c r="AV134" t="str">
        <f t="shared" si="28"/>
        <v>J</v>
      </c>
      <c r="AW134" t="str">
        <f t="shared" si="30"/>
        <v>TBD</v>
      </c>
      <c r="AX134" t="str">
        <f t="shared" si="29"/>
        <v/>
      </c>
      <c r="BD134" s="78">
        <v>3.206</v>
      </c>
      <c r="BE134" s="79" t="s">
        <v>1080</v>
      </c>
      <c r="BF134" s="78" t="s">
        <v>799</v>
      </c>
      <c r="BG134" s="78" t="s">
        <v>800</v>
      </c>
      <c r="BM134" s="80">
        <v>7.7149999999999999</v>
      </c>
      <c r="BN134" s="81" t="s">
        <v>1081</v>
      </c>
      <c r="BO134" s="85" t="s">
        <v>1079</v>
      </c>
      <c r="BP134" t="b">
        <f t="shared" si="31"/>
        <v>0</v>
      </c>
      <c r="BQ134" t="str">
        <f t="shared" si="32"/>
        <v>Refer to Drug Testing Sheet</v>
      </c>
    </row>
    <row r="135" spans="1:69" ht="13.8" x14ac:dyDescent="0.25">
      <c r="A135">
        <v>2699</v>
      </c>
      <c r="C135" t="s">
        <v>2752</v>
      </c>
      <c r="E135">
        <v>300</v>
      </c>
      <c r="L135" s="6" t="s">
        <v>587</v>
      </c>
      <c r="M135" s="11" t="s">
        <v>730</v>
      </c>
      <c r="N135" s="11" t="str">
        <f t="shared" si="27"/>
        <v>State Public Charter School Authority 3427 Goni Rd, Suite 103, Carson City, NV 89706</v>
      </c>
      <c r="O135" t="s">
        <v>628</v>
      </c>
      <c r="P135" t="s">
        <v>628</v>
      </c>
      <c r="Q135" t="s">
        <v>533</v>
      </c>
      <c r="R135" s="6"/>
      <c r="S135" t="s">
        <v>2779</v>
      </c>
      <c r="T135" s="11"/>
      <c r="Z135" s="6" t="s">
        <v>3648</v>
      </c>
      <c r="AB135" s="4">
        <v>10.542</v>
      </c>
      <c r="AD135" s="9">
        <v>34</v>
      </c>
      <c r="AF135" s="9" t="str">
        <f t="shared" si="33"/>
        <v>DRUG</v>
      </c>
      <c r="AH135" t="str">
        <f t="shared" si="34"/>
        <v>D</v>
      </c>
      <c r="AJ135" t="str">
        <f t="shared" si="35"/>
        <v>TBD</v>
      </c>
      <c r="AR135" s="77">
        <v>3.11</v>
      </c>
      <c r="AS135" t="s">
        <v>1074</v>
      </c>
      <c r="AT135" s="62">
        <v>32</v>
      </c>
      <c r="AU135" t="s">
        <v>834</v>
      </c>
      <c r="AV135" t="str">
        <f t="shared" si="28"/>
        <v>J</v>
      </c>
      <c r="AW135" t="str">
        <f t="shared" si="30"/>
        <v>TBD</v>
      </c>
      <c r="AX135" t="str">
        <f t="shared" si="29"/>
        <v/>
      </c>
      <c r="BD135" s="83">
        <v>3.2069999999999999</v>
      </c>
      <c r="BE135" s="84" t="s">
        <v>1082</v>
      </c>
      <c r="BF135" s="83" t="s">
        <v>799</v>
      </c>
      <c r="BG135" s="83" t="s">
        <v>800</v>
      </c>
      <c r="BM135" s="80">
        <v>7.7220000000000004</v>
      </c>
      <c r="BN135" s="81" t="s">
        <v>1083</v>
      </c>
      <c r="BO135" s="82"/>
      <c r="BP135" t="b">
        <f t="shared" si="31"/>
        <v>1</v>
      </c>
      <c r="BQ135" t="str">
        <f t="shared" si="32"/>
        <v>DRUG</v>
      </c>
    </row>
    <row r="136" spans="1:69" ht="13.8" x14ac:dyDescent="0.25">
      <c r="A136">
        <v>2701</v>
      </c>
      <c r="C136" t="s">
        <v>2752</v>
      </c>
      <c r="E136">
        <v>300</v>
      </c>
      <c r="L136" s="6" t="s">
        <v>587</v>
      </c>
      <c r="M136" s="11" t="s">
        <v>729</v>
      </c>
      <c r="N136" s="11" t="str">
        <f t="shared" si="27"/>
        <v>State Public Charter School Authority 500 East Warm Springs Rd, Ste 116 Las Vegas, NV 89119</v>
      </c>
      <c r="O136" t="s">
        <v>629</v>
      </c>
      <c r="P136" t="s">
        <v>628</v>
      </c>
      <c r="Q136" t="s">
        <v>728</v>
      </c>
      <c r="R136" s="6"/>
      <c r="S136" t="s">
        <v>2734</v>
      </c>
      <c r="T136" s="11"/>
      <c r="Z136" s="6" t="s">
        <v>3647</v>
      </c>
      <c r="AB136" s="4">
        <v>10.541</v>
      </c>
      <c r="AD136" s="9">
        <v>36</v>
      </c>
      <c r="AF136" s="9" t="str">
        <f t="shared" si="33"/>
        <v>DRUG</v>
      </c>
      <c r="AH136" t="str">
        <f t="shared" si="34"/>
        <v>D</v>
      </c>
      <c r="AJ136" t="str">
        <f t="shared" si="35"/>
        <v>TBD</v>
      </c>
      <c r="AR136" s="77">
        <v>3.2069999999999999</v>
      </c>
      <c r="AS136" t="s">
        <v>1082</v>
      </c>
      <c r="AT136" s="62">
        <v>29</v>
      </c>
      <c r="AU136" t="s">
        <v>834</v>
      </c>
      <c r="AV136" t="str">
        <f t="shared" si="28"/>
        <v>A</v>
      </c>
      <c r="AW136" t="str">
        <f t="shared" si="30"/>
        <v>AFSCME</v>
      </c>
      <c r="AX136" t="str">
        <f t="shared" si="29"/>
        <v/>
      </c>
      <c r="BD136" s="78">
        <v>3.2130000000000001</v>
      </c>
      <c r="BE136" s="79" t="s">
        <v>1084</v>
      </c>
      <c r="BF136" s="78" t="s">
        <v>799</v>
      </c>
      <c r="BG136" s="78" t="s">
        <v>800</v>
      </c>
      <c r="BM136" s="80">
        <v>7.7240000000000002</v>
      </c>
      <c r="BN136" s="81" t="s">
        <v>1085</v>
      </c>
      <c r="BO136" s="82"/>
      <c r="BP136" t="b">
        <f t="shared" si="31"/>
        <v>1</v>
      </c>
      <c r="BQ136" t="str">
        <f t="shared" si="32"/>
        <v>DRUG</v>
      </c>
    </row>
    <row r="137" spans="1:69" ht="13.8" x14ac:dyDescent="0.25">
      <c r="A137">
        <v>2702</v>
      </c>
      <c r="C137" t="s">
        <v>2752</v>
      </c>
      <c r="E137">
        <v>300</v>
      </c>
      <c r="L137" s="6" t="s">
        <v>418</v>
      </c>
      <c r="M137" s="11" t="s">
        <v>631</v>
      </c>
      <c r="N137" s="11" t="str">
        <f t="shared" si="27"/>
        <v>Taxation 700 E. Warm Springs Rd, Ste 200 Las Vegas, NV 89119</v>
      </c>
      <c r="O137" t="s">
        <v>632</v>
      </c>
      <c r="P137" t="s">
        <v>630</v>
      </c>
      <c r="Q137" t="s">
        <v>461</v>
      </c>
      <c r="R137" s="6"/>
      <c r="S137" t="s">
        <v>2683</v>
      </c>
      <c r="T137" s="11"/>
      <c r="Z137" s="6" t="s">
        <v>3646</v>
      </c>
      <c r="AB137" s="4">
        <v>10.544</v>
      </c>
      <c r="AD137" s="9">
        <v>37</v>
      </c>
      <c r="AF137" s="9" t="str">
        <f t="shared" si="33"/>
        <v>DRUG</v>
      </c>
      <c r="AH137" t="str">
        <f t="shared" si="34"/>
        <v>D</v>
      </c>
      <c r="AJ137" t="str">
        <f t="shared" si="35"/>
        <v>TBD</v>
      </c>
      <c r="AR137" s="77">
        <v>3.2029999999999998</v>
      </c>
      <c r="AS137" t="s">
        <v>1077</v>
      </c>
      <c r="AT137" s="62">
        <v>27</v>
      </c>
      <c r="AU137" t="s">
        <v>834</v>
      </c>
      <c r="AV137" t="str">
        <f t="shared" si="28"/>
        <v>A</v>
      </c>
      <c r="AW137" t="str">
        <f t="shared" si="30"/>
        <v>AFSCME</v>
      </c>
      <c r="AX137" t="str">
        <f t="shared" si="29"/>
        <v>Refer to Drug Testing Sheet</v>
      </c>
      <c r="BD137" s="83">
        <v>3.218</v>
      </c>
      <c r="BE137" s="84" t="s">
        <v>1086</v>
      </c>
      <c r="BF137" s="83" t="s">
        <v>799</v>
      </c>
      <c r="BG137" s="83" t="s">
        <v>800</v>
      </c>
      <c r="BM137" s="80">
        <v>7.7249999999999996</v>
      </c>
      <c r="BN137" s="81" t="s">
        <v>1087</v>
      </c>
      <c r="BO137" s="82"/>
      <c r="BP137" t="b">
        <f t="shared" si="31"/>
        <v>1</v>
      </c>
      <c r="BQ137" t="str">
        <f t="shared" si="32"/>
        <v>DRUG</v>
      </c>
    </row>
    <row r="138" spans="1:69" ht="13.8" x14ac:dyDescent="0.25">
      <c r="A138">
        <v>2705</v>
      </c>
      <c r="C138" t="s">
        <v>2752</v>
      </c>
      <c r="E138">
        <v>300</v>
      </c>
      <c r="L138" s="6" t="s">
        <v>418</v>
      </c>
      <c r="M138" t="s">
        <v>633</v>
      </c>
      <c r="N138" t="str">
        <f t="shared" si="27"/>
        <v>Taxation 4600 Kietzke Lane, Bldg L, #235 Reno, NV 89502</v>
      </c>
      <c r="O138" t="s">
        <v>634</v>
      </c>
      <c r="P138" t="s">
        <v>630</v>
      </c>
      <c r="Q138" t="s">
        <v>382</v>
      </c>
      <c r="R138" s="6"/>
      <c r="S138" t="s">
        <v>2674</v>
      </c>
      <c r="T138" s="11"/>
      <c r="Z138" s="6" t="s">
        <v>3649</v>
      </c>
      <c r="AB138" s="126">
        <v>10.542999999999999</v>
      </c>
      <c r="AD138" s="9">
        <v>32</v>
      </c>
      <c r="AF138" s="9" t="str">
        <f t="shared" si="33"/>
        <v>DRUG</v>
      </c>
      <c r="AH138" t="str">
        <f t="shared" si="34"/>
        <v>D</v>
      </c>
      <c r="AJ138" t="str">
        <f t="shared" si="35"/>
        <v>TBD</v>
      </c>
      <c r="AR138" s="77">
        <v>3.206</v>
      </c>
      <c r="AS138" t="s">
        <v>1080</v>
      </c>
      <c r="AT138" s="62">
        <v>25</v>
      </c>
      <c r="AU138" t="s">
        <v>834</v>
      </c>
      <c r="AV138" t="str">
        <f t="shared" si="28"/>
        <v>A</v>
      </c>
      <c r="AW138" t="str">
        <f t="shared" si="30"/>
        <v>AFSCME</v>
      </c>
      <c r="AX138" t="str">
        <f t="shared" si="29"/>
        <v>Refer to Drug Testing Sheet</v>
      </c>
      <c r="BD138" s="78">
        <v>3.403</v>
      </c>
      <c r="BE138" s="79" t="s">
        <v>1088</v>
      </c>
      <c r="BF138" s="78" t="s">
        <v>799</v>
      </c>
      <c r="BG138" s="78" t="s">
        <v>800</v>
      </c>
      <c r="BM138" s="80">
        <v>7.726</v>
      </c>
      <c r="BN138" s="81" t="s">
        <v>1089</v>
      </c>
      <c r="BO138" s="82"/>
      <c r="BP138" t="b">
        <f t="shared" si="31"/>
        <v>1</v>
      </c>
      <c r="BQ138" t="str">
        <f t="shared" si="32"/>
        <v>DRUG</v>
      </c>
    </row>
    <row r="139" spans="1:69" ht="13.8" x14ac:dyDescent="0.25">
      <c r="A139">
        <v>2706</v>
      </c>
      <c r="C139" t="s">
        <v>2752</v>
      </c>
      <c r="E139">
        <v>300</v>
      </c>
      <c r="L139" s="6" t="s">
        <v>418</v>
      </c>
      <c r="M139" s="11" t="s">
        <v>635</v>
      </c>
      <c r="N139" t="str">
        <f t="shared" si="27"/>
        <v>Taxation 3850 Arrowhead Drive 2nd Floor, Carson City, NV 89706</v>
      </c>
      <c r="O139" t="s">
        <v>630</v>
      </c>
      <c r="P139" t="s">
        <v>630</v>
      </c>
      <c r="Q139" t="s">
        <v>538</v>
      </c>
      <c r="R139" s="6"/>
      <c r="S139" t="s">
        <v>2719</v>
      </c>
      <c r="T139" s="11"/>
      <c r="Z139" s="6" t="s">
        <v>3645</v>
      </c>
      <c r="AB139" s="4">
        <v>10.54</v>
      </c>
      <c r="AD139" s="9">
        <v>38</v>
      </c>
      <c r="AF139" s="9" t="str">
        <f t="shared" si="33"/>
        <v>DRUG</v>
      </c>
      <c r="AH139" t="str">
        <f t="shared" si="34"/>
        <v>J</v>
      </c>
      <c r="AJ139" t="str">
        <f t="shared" si="35"/>
        <v>TBD</v>
      </c>
      <c r="AR139" s="77">
        <v>3.2130000000000001</v>
      </c>
      <c r="AS139" t="s">
        <v>1084</v>
      </c>
      <c r="AT139" s="62">
        <v>22</v>
      </c>
      <c r="AU139" t="s">
        <v>834</v>
      </c>
      <c r="AV139" t="str">
        <f t="shared" si="28"/>
        <v>A</v>
      </c>
      <c r="AW139" t="str">
        <f t="shared" si="30"/>
        <v>AFSCME</v>
      </c>
      <c r="AX139" t="str">
        <f t="shared" si="29"/>
        <v>Refer to Drug Testing Sheet</v>
      </c>
      <c r="BD139" s="83">
        <v>3.4060000000000001</v>
      </c>
      <c r="BE139" s="84" t="s">
        <v>1090</v>
      </c>
      <c r="BF139" s="83" t="s">
        <v>799</v>
      </c>
      <c r="BG139" s="83" t="s">
        <v>800</v>
      </c>
      <c r="BM139" s="80">
        <v>7.7450000000000001</v>
      </c>
      <c r="BN139" s="81" t="s">
        <v>1091</v>
      </c>
      <c r="BO139" s="88" t="s">
        <v>1092</v>
      </c>
      <c r="BP139" t="b">
        <f t="shared" si="31"/>
        <v>0</v>
      </c>
      <c r="BQ139" t="str">
        <f t="shared" si="32"/>
        <v>Refer to Drug Testing Sheet</v>
      </c>
    </row>
    <row r="140" spans="1:69" ht="13.8" x14ac:dyDescent="0.25">
      <c r="A140">
        <v>2709</v>
      </c>
      <c r="C140" t="s">
        <v>2752</v>
      </c>
      <c r="E140">
        <v>300</v>
      </c>
      <c r="L140" s="6" t="s">
        <v>717</v>
      </c>
      <c r="M140" s="11" t="s">
        <v>635</v>
      </c>
      <c r="N140" t="str">
        <f t="shared" si="27"/>
        <v>Taxation -Support SVCS 3850 Arrowhead Drive 2nd Floor, Carson City, NV 89706</v>
      </c>
      <c r="O140" s="11" t="s">
        <v>718</v>
      </c>
      <c r="P140" s="11" t="s">
        <v>630</v>
      </c>
      <c r="Q140" s="11" t="s">
        <v>538</v>
      </c>
      <c r="R140" s="6"/>
      <c r="S140" t="s">
        <v>2685</v>
      </c>
      <c r="T140" s="11"/>
      <c r="Z140" s="6" t="s">
        <v>3220</v>
      </c>
      <c r="AB140" s="4">
        <v>7.6790000000000003</v>
      </c>
      <c r="AD140" s="9">
        <v>16</v>
      </c>
      <c r="AF140" s="9" t="str">
        <f t="shared" si="33"/>
        <v/>
      </c>
      <c r="AH140" t="str">
        <f t="shared" si="34"/>
        <v>B</v>
      </c>
      <c r="AJ140" t="str">
        <f t="shared" si="35"/>
        <v>TBD</v>
      </c>
      <c r="AR140" s="77">
        <v>3.218</v>
      </c>
      <c r="AS140" t="s">
        <v>1086</v>
      </c>
      <c r="AT140" s="62">
        <v>20</v>
      </c>
      <c r="AU140" t="s">
        <v>834</v>
      </c>
      <c r="AV140" t="str">
        <f t="shared" si="28"/>
        <v>A</v>
      </c>
      <c r="AW140" t="str">
        <f t="shared" si="30"/>
        <v>AFSCME</v>
      </c>
      <c r="AX140" t="str">
        <f t="shared" si="29"/>
        <v>Refer to Drug Testing Sheet</v>
      </c>
      <c r="BD140" s="78">
        <v>3.504</v>
      </c>
      <c r="BE140" s="79" t="s">
        <v>1093</v>
      </c>
      <c r="BF140" s="78" t="s">
        <v>799</v>
      </c>
      <c r="BG140" s="78" t="s">
        <v>800</v>
      </c>
      <c r="BM140" s="80">
        <v>7.9009999999999998</v>
      </c>
      <c r="BN140" s="81" t="s">
        <v>1094</v>
      </c>
      <c r="BO140" s="88" t="s">
        <v>1095</v>
      </c>
      <c r="BP140" t="b">
        <f t="shared" si="31"/>
        <v>0</v>
      </c>
      <c r="BQ140" t="str">
        <f t="shared" si="32"/>
        <v>Refer to Drug Testing Sheet</v>
      </c>
    </row>
    <row r="141" spans="1:69" ht="13.8" x14ac:dyDescent="0.25">
      <c r="A141">
        <v>2710</v>
      </c>
      <c r="C141" t="s">
        <v>2752</v>
      </c>
      <c r="E141">
        <v>300</v>
      </c>
      <c r="L141" s="6" t="s">
        <v>418</v>
      </c>
      <c r="M141" t="s">
        <v>636</v>
      </c>
      <c r="N141" t="str">
        <f t="shared" si="27"/>
        <v>Taxation 7251 Amigo St. Las Vegas, NV 89119</v>
      </c>
      <c r="O141" t="s">
        <v>632</v>
      </c>
      <c r="P141" t="s">
        <v>630</v>
      </c>
      <c r="Q141" s="11" t="s">
        <v>691</v>
      </c>
      <c r="R141" s="6"/>
      <c r="S141" t="s">
        <v>2689</v>
      </c>
      <c r="T141" s="11"/>
      <c r="Z141" s="6" t="s">
        <v>3219</v>
      </c>
      <c r="AB141" s="4">
        <v>7.6769999999999996</v>
      </c>
      <c r="AD141" s="9">
        <v>18</v>
      </c>
      <c r="AF141" s="9" t="str">
        <f t="shared" si="33"/>
        <v/>
      </c>
      <c r="AH141" t="str">
        <f t="shared" si="34"/>
        <v>B</v>
      </c>
      <c r="AJ141" t="str">
        <f t="shared" si="35"/>
        <v>TBD</v>
      </c>
      <c r="AR141" s="77">
        <v>3.403</v>
      </c>
      <c r="AS141" t="s">
        <v>1088</v>
      </c>
      <c r="AT141" s="62">
        <v>22</v>
      </c>
      <c r="AU141" t="s">
        <v>834</v>
      </c>
      <c r="AV141" t="str">
        <f t="shared" si="28"/>
        <v>A</v>
      </c>
      <c r="AW141" t="str">
        <f t="shared" si="30"/>
        <v>AFSCME</v>
      </c>
      <c r="AX141" t="str">
        <f t="shared" si="29"/>
        <v/>
      </c>
      <c r="BD141" s="83">
        <v>3.5049999999999999</v>
      </c>
      <c r="BE141" s="84" t="s">
        <v>1096</v>
      </c>
      <c r="BF141" s="83" t="s">
        <v>799</v>
      </c>
      <c r="BG141" s="83" t="s">
        <v>800</v>
      </c>
      <c r="BM141" s="80">
        <v>7.9020000000000001</v>
      </c>
      <c r="BN141" s="81" t="s">
        <v>1097</v>
      </c>
      <c r="BO141" s="88" t="s">
        <v>1098</v>
      </c>
      <c r="BP141" t="b">
        <f t="shared" si="31"/>
        <v>0</v>
      </c>
      <c r="BQ141" t="str">
        <f t="shared" si="32"/>
        <v>Refer to Drug Testing Sheet</v>
      </c>
    </row>
    <row r="142" spans="1:69" ht="13.8" x14ac:dyDescent="0.25">
      <c r="A142">
        <v>2711</v>
      </c>
      <c r="C142" t="s">
        <v>2752</v>
      </c>
      <c r="E142">
        <v>300</v>
      </c>
      <c r="R142" s="6"/>
      <c r="S142" t="s">
        <v>2686</v>
      </c>
      <c r="T142" s="11"/>
      <c r="Z142" s="6" t="s">
        <v>3218</v>
      </c>
      <c r="AB142" s="4">
        <v>7.6749999999999998</v>
      </c>
      <c r="AD142" s="9">
        <v>20</v>
      </c>
      <c r="AF142" s="9" t="str">
        <f t="shared" si="33"/>
        <v/>
      </c>
      <c r="AH142" t="str">
        <f t="shared" si="34"/>
        <v>B</v>
      </c>
      <c r="AJ142" t="str">
        <f t="shared" si="35"/>
        <v>TBD</v>
      </c>
      <c r="AR142" s="77">
        <v>3.4060000000000001</v>
      </c>
      <c r="AS142" t="s">
        <v>1090</v>
      </c>
      <c r="AT142" s="62">
        <v>20</v>
      </c>
      <c r="AU142" t="s">
        <v>834</v>
      </c>
      <c r="AV142" t="str">
        <f t="shared" si="28"/>
        <v>A</v>
      </c>
      <c r="AW142" t="str">
        <f t="shared" si="30"/>
        <v>AFSCME</v>
      </c>
      <c r="AX142" t="str">
        <f t="shared" si="29"/>
        <v/>
      </c>
      <c r="BD142" s="78">
        <v>3.5059999999999998</v>
      </c>
      <c r="BE142" s="79" t="s">
        <v>1099</v>
      </c>
      <c r="BF142" s="78" t="s">
        <v>799</v>
      </c>
      <c r="BG142" s="78" t="s">
        <v>800</v>
      </c>
      <c r="BM142" s="80">
        <v>7.9039999999999999</v>
      </c>
      <c r="BN142" s="81" t="s">
        <v>1100</v>
      </c>
      <c r="BO142" s="88" t="s">
        <v>1101</v>
      </c>
      <c r="BP142" t="b">
        <f t="shared" si="31"/>
        <v>0</v>
      </c>
      <c r="BQ142" t="str">
        <f t="shared" si="32"/>
        <v>Refer to Drug Testing Sheet</v>
      </c>
    </row>
    <row r="143" spans="1:69" ht="27.6" x14ac:dyDescent="0.25">
      <c r="A143">
        <v>2712</v>
      </c>
      <c r="C143" t="s">
        <v>2752</v>
      </c>
      <c r="E143">
        <v>300</v>
      </c>
      <c r="R143" s="6"/>
      <c r="S143" t="s">
        <v>2687</v>
      </c>
      <c r="T143" s="11"/>
      <c r="Z143" s="6" t="s">
        <v>3217</v>
      </c>
      <c r="AB143" s="4">
        <v>7.673</v>
      </c>
      <c r="AD143" s="9">
        <v>23</v>
      </c>
      <c r="AF143" s="9" t="str">
        <f t="shared" si="33"/>
        <v/>
      </c>
      <c r="AH143" t="str">
        <f t="shared" si="34"/>
        <v>B</v>
      </c>
      <c r="AJ143" t="str">
        <f t="shared" si="35"/>
        <v>TBD</v>
      </c>
      <c r="AR143" s="77">
        <v>3.504</v>
      </c>
      <c r="AS143" t="s">
        <v>1093</v>
      </c>
      <c r="AT143" s="62">
        <v>25</v>
      </c>
      <c r="AU143" t="s">
        <v>834</v>
      </c>
      <c r="AV143" t="str">
        <f t="shared" si="28"/>
        <v>A</v>
      </c>
      <c r="AW143" t="str">
        <f t="shared" si="30"/>
        <v>AFSCME</v>
      </c>
      <c r="AX143" t="str">
        <f t="shared" si="29"/>
        <v>Refer to Drug Testing Sheet</v>
      </c>
      <c r="BD143" s="83">
        <v>3.52</v>
      </c>
      <c r="BE143" s="84" t="s">
        <v>1102</v>
      </c>
      <c r="BF143" s="83" t="s">
        <v>983</v>
      </c>
      <c r="BG143" s="83" t="s">
        <v>800</v>
      </c>
      <c r="BM143" s="80">
        <v>7.9210000000000003</v>
      </c>
      <c r="BN143" s="81" t="s">
        <v>1103</v>
      </c>
      <c r="BO143" s="88" t="s">
        <v>1104</v>
      </c>
      <c r="BP143" t="b">
        <f t="shared" si="31"/>
        <v>0</v>
      </c>
      <c r="BQ143" t="str">
        <f t="shared" si="32"/>
        <v>Refer to Drug Testing Sheet</v>
      </c>
    </row>
    <row r="144" spans="1:69" ht="55.2" x14ac:dyDescent="0.25">
      <c r="A144">
        <v>2713</v>
      </c>
      <c r="C144" t="s">
        <v>2752</v>
      </c>
      <c r="E144">
        <v>300</v>
      </c>
      <c r="R144" s="6"/>
      <c r="S144" t="s">
        <v>2684</v>
      </c>
      <c r="T144" s="11"/>
      <c r="Z144" s="6" t="s">
        <v>3404</v>
      </c>
      <c r="AB144" s="4">
        <v>9.423</v>
      </c>
      <c r="AD144" s="9">
        <v>30</v>
      </c>
      <c r="AF144" s="9" t="str">
        <f t="shared" si="33"/>
        <v>Refer to Drug Testing Sheet</v>
      </c>
      <c r="AH144" t="str">
        <f t="shared" si="34"/>
        <v>A</v>
      </c>
      <c r="AJ144" t="str">
        <f t="shared" si="35"/>
        <v>AFSCME</v>
      </c>
      <c r="AR144" s="77">
        <v>3.5049999999999999</v>
      </c>
      <c r="AS144" t="s">
        <v>1096</v>
      </c>
      <c r="AT144" s="62">
        <v>24</v>
      </c>
      <c r="AU144" t="s">
        <v>834</v>
      </c>
      <c r="AV144" t="str">
        <f t="shared" si="28"/>
        <v>A</v>
      </c>
      <c r="AW144" t="str">
        <f t="shared" si="30"/>
        <v>AFSCME</v>
      </c>
      <c r="AX144" t="str">
        <f t="shared" si="29"/>
        <v>DRUG</v>
      </c>
      <c r="BD144" s="78">
        <v>3.5209999999999999</v>
      </c>
      <c r="BE144" s="79" t="s">
        <v>1105</v>
      </c>
      <c r="BF144" s="78" t="s">
        <v>983</v>
      </c>
      <c r="BG144" s="78" t="s">
        <v>800</v>
      </c>
      <c r="BM144" s="80">
        <v>7.9249999999999998</v>
      </c>
      <c r="BN144" s="81" t="s">
        <v>1106</v>
      </c>
      <c r="BO144" s="85" t="s">
        <v>1107</v>
      </c>
      <c r="BP144" t="b">
        <f t="shared" si="31"/>
        <v>0</v>
      </c>
      <c r="BQ144" t="str">
        <f t="shared" si="32"/>
        <v>Refer to Drug Testing Sheet</v>
      </c>
    </row>
    <row r="145" spans="1:69" ht="55.2" x14ac:dyDescent="0.25">
      <c r="A145">
        <v>2715</v>
      </c>
      <c r="C145" t="s">
        <v>2752</v>
      </c>
      <c r="E145">
        <v>300</v>
      </c>
      <c r="R145" s="6"/>
      <c r="S145" t="s">
        <v>2688</v>
      </c>
      <c r="T145" s="11"/>
      <c r="Z145" s="6" t="s">
        <v>3403</v>
      </c>
      <c r="AB145" s="4">
        <v>9.4239999999999995</v>
      </c>
      <c r="AD145" s="9">
        <v>31</v>
      </c>
      <c r="AF145" s="9" t="str">
        <f t="shared" si="33"/>
        <v>Refer to Drug Testing Sheet</v>
      </c>
      <c r="AH145" t="str">
        <f t="shared" si="34"/>
        <v>A</v>
      </c>
      <c r="AJ145" t="str">
        <f t="shared" si="35"/>
        <v>AFSCME</v>
      </c>
      <c r="AR145" s="77">
        <v>3.5059999999999998</v>
      </c>
      <c r="AS145" t="s">
        <v>1099</v>
      </c>
      <c r="AT145" s="62">
        <v>22</v>
      </c>
      <c r="AU145" t="s">
        <v>834</v>
      </c>
      <c r="AV145" t="str">
        <f t="shared" si="28"/>
        <v>A</v>
      </c>
      <c r="AW145" t="str">
        <f t="shared" si="30"/>
        <v>AFSCME</v>
      </c>
      <c r="AX145" t="str">
        <f t="shared" si="29"/>
        <v>DRUG</v>
      </c>
      <c r="BD145" s="83">
        <v>3.524</v>
      </c>
      <c r="BE145" s="84" t="s">
        <v>1108</v>
      </c>
      <c r="BF145" s="83" t="s">
        <v>983</v>
      </c>
      <c r="BG145" s="83" t="s">
        <v>800</v>
      </c>
      <c r="BM145" s="80">
        <v>7.9260000000000002</v>
      </c>
      <c r="BN145" s="81" t="s">
        <v>1109</v>
      </c>
      <c r="BO145" s="85" t="s">
        <v>1110</v>
      </c>
      <c r="BP145" t="b">
        <f t="shared" si="31"/>
        <v>0</v>
      </c>
      <c r="BQ145" t="str">
        <f t="shared" si="32"/>
        <v>Refer to Drug Testing Sheet</v>
      </c>
    </row>
    <row r="146" spans="1:69" ht="13.8" x14ac:dyDescent="0.25">
      <c r="A146">
        <v>2716</v>
      </c>
      <c r="C146" t="s">
        <v>2752</v>
      </c>
      <c r="E146">
        <v>300</v>
      </c>
      <c r="R146" s="6"/>
      <c r="T146" s="11"/>
      <c r="Z146" s="6" t="s">
        <v>3402</v>
      </c>
      <c r="AB146" s="4">
        <v>9.4390000000000001</v>
      </c>
      <c r="AD146" s="9">
        <v>32</v>
      </c>
      <c r="AF146" s="9" t="str">
        <f t="shared" si="33"/>
        <v>Refer to Drug Testing Sheet</v>
      </c>
      <c r="AH146" t="str">
        <f t="shared" si="34"/>
        <v>J</v>
      </c>
      <c r="AJ146" t="str">
        <f t="shared" si="35"/>
        <v>TBD</v>
      </c>
      <c r="AR146" s="77">
        <v>3.52</v>
      </c>
      <c r="AS146" t="s">
        <v>1102</v>
      </c>
      <c r="AT146" s="62">
        <v>24</v>
      </c>
      <c r="AU146" t="s">
        <v>781</v>
      </c>
      <c r="AV146" t="str">
        <f t="shared" si="28"/>
        <v>F</v>
      </c>
      <c r="AW146" t="str">
        <f t="shared" si="30"/>
        <v>AFSCME</v>
      </c>
      <c r="AX146" t="str">
        <f t="shared" si="29"/>
        <v>Refer to Drug Testing Sheet</v>
      </c>
      <c r="BD146" s="78">
        <v>3.53</v>
      </c>
      <c r="BE146" s="79" t="s">
        <v>1111</v>
      </c>
      <c r="BF146" s="78" t="s">
        <v>754</v>
      </c>
      <c r="BG146" s="78" t="s">
        <v>749</v>
      </c>
      <c r="BM146" s="80">
        <v>7.9290000000000003</v>
      </c>
      <c r="BN146" s="81" t="s">
        <v>1112</v>
      </c>
      <c r="BO146" s="88" t="s">
        <v>1113</v>
      </c>
      <c r="BP146" t="b">
        <f t="shared" si="31"/>
        <v>0</v>
      </c>
      <c r="BQ146" t="str">
        <f t="shared" si="32"/>
        <v>Refer to Drug Testing Sheet</v>
      </c>
    </row>
    <row r="147" spans="1:69" ht="13.8" x14ac:dyDescent="0.25">
      <c r="A147">
        <v>2719</v>
      </c>
      <c r="C147" t="s">
        <v>2752</v>
      </c>
      <c r="E147">
        <v>300</v>
      </c>
      <c r="R147" s="6"/>
      <c r="T147" s="11"/>
      <c r="Z147" s="6" t="s">
        <v>3031</v>
      </c>
      <c r="AB147" s="4">
        <v>6.3680000000000003</v>
      </c>
      <c r="AD147" s="9">
        <v>26</v>
      </c>
      <c r="AF147" s="9" t="str">
        <f t="shared" si="33"/>
        <v/>
      </c>
      <c r="AH147" t="str">
        <f t="shared" si="34"/>
        <v>C</v>
      </c>
      <c r="AJ147" t="str">
        <f t="shared" si="35"/>
        <v>AFSCME</v>
      </c>
      <c r="AR147" s="77">
        <v>3.5209999999999999</v>
      </c>
      <c r="AS147" t="s">
        <v>1105</v>
      </c>
      <c r="AT147" s="62">
        <v>22</v>
      </c>
      <c r="AU147" t="s">
        <v>781</v>
      </c>
      <c r="AV147" t="str">
        <f t="shared" si="28"/>
        <v>F</v>
      </c>
      <c r="AW147" t="str">
        <f t="shared" si="30"/>
        <v>AFSCME</v>
      </c>
      <c r="AX147" t="str">
        <f t="shared" si="29"/>
        <v>Refer to Drug Testing Sheet</v>
      </c>
      <c r="BD147" s="83">
        <v>3.5350000000000001</v>
      </c>
      <c r="BE147" s="84" t="s">
        <v>1114</v>
      </c>
      <c r="BF147" s="83" t="s">
        <v>799</v>
      </c>
      <c r="BG147" s="83" t="s">
        <v>800</v>
      </c>
      <c r="BM147" s="80">
        <v>7.9509999999999996</v>
      </c>
      <c r="BN147" s="81" t="s">
        <v>1115</v>
      </c>
      <c r="BO147" s="88" t="s">
        <v>1113</v>
      </c>
      <c r="BP147" t="b">
        <f t="shared" si="31"/>
        <v>0</v>
      </c>
      <c r="BQ147" t="str">
        <f t="shared" si="32"/>
        <v>Refer to Drug Testing Sheet</v>
      </c>
    </row>
    <row r="148" spans="1:69" ht="13.8" x14ac:dyDescent="0.25">
      <c r="A148">
        <v>2720</v>
      </c>
      <c r="C148" t="s">
        <v>2752</v>
      </c>
      <c r="E148">
        <v>315</v>
      </c>
      <c r="R148" s="6"/>
      <c r="T148" s="11"/>
      <c r="Z148" s="6" t="s">
        <v>3030</v>
      </c>
      <c r="AB148" s="4">
        <v>6.3659999999999997</v>
      </c>
      <c r="AD148" s="9">
        <v>28</v>
      </c>
      <c r="AF148" s="9" t="str">
        <f t="shared" si="33"/>
        <v/>
      </c>
      <c r="AH148" t="str">
        <f t="shared" si="34"/>
        <v>C</v>
      </c>
      <c r="AJ148" t="str">
        <f t="shared" si="35"/>
        <v>AFSCME</v>
      </c>
      <c r="AR148" s="77">
        <v>3.524</v>
      </c>
      <c r="AS148" t="s">
        <v>1108</v>
      </c>
      <c r="AT148" s="62">
        <v>20</v>
      </c>
      <c r="AU148" t="s">
        <v>781</v>
      </c>
      <c r="AV148" t="str">
        <f t="shared" si="28"/>
        <v>F</v>
      </c>
      <c r="AW148" t="str">
        <f t="shared" si="30"/>
        <v>AFSCME</v>
      </c>
      <c r="AX148" t="str">
        <f t="shared" si="29"/>
        <v>Refer to Drug Testing Sheet</v>
      </c>
      <c r="BD148" s="78">
        <v>3.54</v>
      </c>
      <c r="BE148" s="79" t="s">
        <v>1116</v>
      </c>
      <c r="BF148" s="78" t="s">
        <v>799</v>
      </c>
      <c r="BG148" s="78" t="s">
        <v>800</v>
      </c>
      <c r="BM148" s="80">
        <v>9.1029999999999998</v>
      </c>
      <c r="BN148" s="81" t="s">
        <v>1117</v>
      </c>
      <c r="BO148" s="82"/>
      <c r="BP148" t="b">
        <f t="shared" si="31"/>
        <v>1</v>
      </c>
      <c r="BQ148" t="str">
        <f t="shared" si="32"/>
        <v>DRUG</v>
      </c>
    </row>
    <row r="149" spans="1:69" ht="13.8" x14ac:dyDescent="0.25">
      <c r="A149">
        <v>2721</v>
      </c>
      <c r="C149" t="s">
        <v>2752</v>
      </c>
      <c r="E149">
        <v>331</v>
      </c>
      <c r="R149" s="6"/>
      <c r="T149" s="11"/>
      <c r="Z149" s="6" t="s">
        <v>3029</v>
      </c>
      <c r="AB149" s="4">
        <v>6.3639999999999999</v>
      </c>
      <c r="AD149" s="9">
        <v>31</v>
      </c>
      <c r="AF149" s="9" t="str">
        <f t="shared" si="33"/>
        <v/>
      </c>
      <c r="AH149" t="str">
        <f t="shared" si="34"/>
        <v>C</v>
      </c>
      <c r="AJ149" t="str">
        <f t="shared" si="35"/>
        <v>AFSCME</v>
      </c>
      <c r="AR149" s="77">
        <v>3.53</v>
      </c>
      <c r="AS149" t="s">
        <v>1111</v>
      </c>
      <c r="AT149" s="62">
        <v>28</v>
      </c>
      <c r="AU149" t="s">
        <v>834</v>
      </c>
      <c r="AV149" t="str">
        <f t="shared" si="28"/>
        <v>J</v>
      </c>
      <c r="AW149" t="str">
        <f t="shared" si="30"/>
        <v>TBD</v>
      </c>
      <c r="AX149" t="str">
        <f t="shared" si="29"/>
        <v>Refer to Drug Testing Sheet</v>
      </c>
      <c r="BD149" s="83">
        <v>4.1059999999999999</v>
      </c>
      <c r="BE149" s="84" t="s">
        <v>1118</v>
      </c>
      <c r="BF149" s="83" t="s">
        <v>268</v>
      </c>
      <c r="BG149" s="83" t="s">
        <v>749</v>
      </c>
      <c r="BM149" s="80">
        <v>9.1059999999999999</v>
      </c>
      <c r="BN149" s="81" t="s">
        <v>1119</v>
      </c>
      <c r="BO149" s="82"/>
      <c r="BP149" t="b">
        <f t="shared" si="31"/>
        <v>1</v>
      </c>
      <c r="BQ149" t="str">
        <f t="shared" si="32"/>
        <v>DRUG</v>
      </c>
    </row>
    <row r="150" spans="1:69" ht="13.8" x14ac:dyDescent="0.25">
      <c r="A150">
        <v>2870</v>
      </c>
      <c r="C150" t="s">
        <v>2752</v>
      </c>
      <c r="E150">
        <v>331</v>
      </c>
      <c r="R150" s="6"/>
      <c r="T150" s="11"/>
      <c r="Z150" s="6" t="s">
        <v>3028</v>
      </c>
      <c r="AB150" s="4">
        <v>6.3609999999999998</v>
      </c>
      <c r="AD150" s="9">
        <v>34</v>
      </c>
      <c r="AF150" s="9" t="str">
        <f t="shared" si="33"/>
        <v/>
      </c>
      <c r="AH150" t="str">
        <f t="shared" si="34"/>
        <v>J</v>
      </c>
      <c r="AJ150" t="str">
        <f t="shared" si="35"/>
        <v>TBD</v>
      </c>
      <c r="AR150" s="77">
        <v>3.5350000000000001</v>
      </c>
      <c r="AS150" t="s">
        <v>1114</v>
      </c>
      <c r="AT150" s="62">
        <v>26</v>
      </c>
      <c r="AU150" t="s">
        <v>834</v>
      </c>
      <c r="AV150" t="str">
        <f t="shared" si="28"/>
        <v>A</v>
      </c>
      <c r="AW150" t="str">
        <f t="shared" si="30"/>
        <v>AFSCME</v>
      </c>
      <c r="AX150" t="str">
        <f t="shared" si="29"/>
        <v>Refer to Drug Testing Sheet</v>
      </c>
      <c r="BD150" s="78">
        <v>4.1070000000000002</v>
      </c>
      <c r="BE150" s="79" t="s">
        <v>1120</v>
      </c>
      <c r="BF150" s="78" t="s">
        <v>746</v>
      </c>
      <c r="BG150" s="78" t="s">
        <v>272</v>
      </c>
      <c r="BM150" s="80">
        <v>9.1150000000000002</v>
      </c>
      <c r="BN150" s="81" t="s">
        <v>1121</v>
      </c>
      <c r="BO150" s="82"/>
      <c r="BP150" t="b">
        <f t="shared" si="31"/>
        <v>1</v>
      </c>
      <c r="BQ150" t="str">
        <f t="shared" si="32"/>
        <v>DRUG</v>
      </c>
    </row>
    <row r="151" spans="1:69" ht="13.8" x14ac:dyDescent="0.25">
      <c r="A151">
        <v>2887</v>
      </c>
      <c r="C151" t="s">
        <v>2752</v>
      </c>
      <c r="E151">
        <v>331</v>
      </c>
      <c r="R151" s="6"/>
      <c r="T151" s="11"/>
      <c r="Z151" s="6" t="s">
        <v>3862</v>
      </c>
      <c r="AB151" s="4">
        <v>12.396000000000001</v>
      </c>
      <c r="AD151" s="9">
        <v>32</v>
      </c>
      <c r="AF151" s="9" t="str">
        <f t="shared" si="33"/>
        <v/>
      </c>
      <c r="AH151" t="str">
        <f t="shared" si="34"/>
        <v>E</v>
      </c>
      <c r="AJ151" t="str">
        <f t="shared" si="35"/>
        <v>AFSCME</v>
      </c>
      <c r="AR151" s="77">
        <v>3.54</v>
      </c>
      <c r="AS151" t="s">
        <v>1116</v>
      </c>
      <c r="AT151" s="62">
        <v>24</v>
      </c>
      <c r="AU151" t="s">
        <v>834</v>
      </c>
      <c r="AV151" t="str">
        <f t="shared" si="28"/>
        <v>A</v>
      </c>
      <c r="AW151" t="str">
        <f t="shared" si="30"/>
        <v>AFSCME</v>
      </c>
      <c r="AX151" t="str">
        <f t="shared" si="29"/>
        <v>Refer to Drug Testing Sheet</v>
      </c>
      <c r="BD151" s="83">
        <v>4.1079999999999997</v>
      </c>
      <c r="BE151" s="84" t="s">
        <v>1122</v>
      </c>
      <c r="BF151" s="83" t="s">
        <v>746</v>
      </c>
      <c r="BG151" s="83" t="s">
        <v>272</v>
      </c>
      <c r="BM151" s="80">
        <v>9.1170000000000009</v>
      </c>
      <c r="BN151" s="81" t="s">
        <v>1123</v>
      </c>
      <c r="BO151" s="82"/>
      <c r="BP151" t="b">
        <f t="shared" si="31"/>
        <v>1</v>
      </c>
      <c r="BQ151" t="str">
        <f t="shared" si="32"/>
        <v>DRUG</v>
      </c>
    </row>
    <row r="152" spans="1:69" ht="13.8" x14ac:dyDescent="0.25">
      <c r="A152">
        <v>2889</v>
      </c>
      <c r="C152" t="s">
        <v>2752</v>
      </c>
      <c r="E152">
        <v>331</v>
      </c>
      <c r="R152" s="6"/>
      <c r="T152" s="11"/>
      <c r="Z152" s="6" t="s">
        <v>3861</v>
      </c>
      <c r="AB152" s="4">
        <v>12.395</v>
      </c>
      <c r="AD152" s="9">
        <v>34</v>
      </c>
      <c r="AF152" s="9" t="str">
        <f t="shared" si="33"/>
        <v/>
      </c>
      <c r="AH152" t="str">
        <f t="shared" si="34"/>
        <v>E</v>
      </c>
      <c r="AJ152" t="str">
        <f t="shared" si="35"/>
        <v>AFSCME</v>
      </c>
      <c r="AR152" s="77">
        <v>4.1070000000000002</v>
      </c>
      <c r="AS152" t="s">
        <v>1120</v>
      </c>
      <c r="AT152" s="62">
        <v>41</v>
      </c>
      <c r="AU152" t="s">
        <v>799</v>
      </c>
      <c r="AV152" t="str">
        <f t="shared" si="28"/>
        <v>Managerial</v>
      </c>
      <c r="AW152" t="str">
        <f t="shared" si="30"/>
        <v>N/A</v>
      </c>
      <c r="AX152" t="str">
        <f t="shared" si="29"/>
        <v/>
      </c>
      <c r="BD152" s="78">
        <v>4.109</v>
      </c>
      <c r="BE152" s="79" t="s">
        <v>1124</v>
      </c>
      <c r="BF152" s="78" t="s">
        <v>268</v>
      </c>
      <c r="BG152" s="78" t="s">
        <v>749</v>
      </c>
      <c r="BM152" s="80">
        <v>9.1199999999999992</v>
      </c>
      <c r="BN152" s="81" t="s">
        <v>1125</v>
      </c>
      <c r="BO152" s="82"/>
      <c r="BP152" t="b">
        <f t="shared" si="31"/>
        <v>1</v>
      </c>
      <c r="BQ152" t="str">
        <f t="shared" si="32"/>
        <v>DRUG</v>
      </c>
    </row>
    <row r="153" spans="1:69" ht="13.8" x14ac:dyDescent="0.25">
      <c r="A153">
        <v>2890</v>
      </c>
      <c r="C153" t="s">
        <v>2752</v>
      </c>
      <c r="E153">
        <v>331</v>
      </c>
      <c r="R153" s="6"/>
      <c r="T153" s="11"/>
      <c r="Z153" s="6" t="s">
        <v>3860</v>
      </c>
      <c r="AB153" s="4">
        <v>12.394</v>
      </c>
      <c r="AD153" s="9">
        <v>35</v>
      </c>
      <c r="AF153" s="9" t="str">
        <f t="shared" si="33"/>
        <v/>
      </c>
      <c r="AH153" t="str">
        <f t="shared" si="34"/>
        <v>E</v>
      </c>
      <c r="AJ153" t="str">
        <f t="shared" si="35"/>
        <v>AFSCME</v>
      </c>
      <c r="AR153" s="77">
        <v>4.1079999999999997</v>
      </c>
      <c r="AS153" t="s">
        <v>1122</v>
      </c>
      <c r="AT153" s="62">
        <v>41</v>
      </c>
      <c r="AU153" t="s">
        <v>799</v>
      </c>
      <c r="AV153" t="str">
        <f t="shared" si="28"/>
        <v>Managerial</v>
      </c>
      <c r="AW153" t="str">
        <f t="shared" si="30"/>
        <v>N/A</v>
      </c>
      <c r="AX153" t="str">
        <f t="shared" si="29"/>
        <v/>
      </c>
      <c r="BD153" s="83">
        <v>4.1120000000000001</v>
      </c>
      <c r="BE153" s="84" t="s">
        <v>1126</v>
      </c>
      <c r="BF153" s="83" t="s">
        <v>268</v>
      </c>
      <c r="BG153" s="83" t="s">
        <v>749</v>
      </c>
      <c r="BM153" s="80">
        <v>9.1270000000000007</v>
      </c>
      <c r="BN153" s="81" t="s">
        <v>1127</v>
      </c>
      <c r="BO153" s="82"/>
      <c r="BP153" t="b">
        <f t="shared" si="31"/>
        <v>1</v>
      </c>
      <c r="BQ153" t="str">
        <f t="shared" si="32"/>
        <v>DRUG</v>
      </c>
    </row>
    <row r="154" spans="1:69" ht="13.8" x14ac:dyDescent="0.25">
      <c r="A154">
        <v>2891</v>
      </c>
      <c r="C154" t="s">
        <v>2752</v>
      </c>
      <c r="E154">
        <v>331</v>
      </c>
      <c r="R154" s="6"/>
      <c r="T154" s="11"/>
      <c r="Z154" s="6" t="s">
        <v>3859</v>
      </c>
      <c r="AB154" s="4">
        <v>12.393000000000001</v>
      </c>
      <c r="AD154" s="9">
        <v>36</v>
      </c>
      <c r="AF154" s="9" t="str">
        <f t="shared" si="33"/>
        <v/>
      </c>
      <c r="AH154" t="str">
        <f t="shared" si="34"/>
        <v>E</v>
      </c>
      <c r="AJ154" t="str">
        <f t="shared" si="35"/>
        <v>AFSCME</v>
      </c>
      <c r="AR154" s="77">
        <v>4.1059999999999999</v>
      </c>
      <c r="AS154" t="s">
        <v>1118</v>
      </c>
      <c r="AT154" s="62">
        <v>37</v>
      </c>
      <c r="AU154" t="s">
        <v>744</v>
      </c>
      <c r="AV154" t="str">
        <f t="shared" si="28"/>
        <v>D</v>
      </c>
      <c r="AW154" t="str">
        <f t="shared" si="30"/>
        <v>TBD</v>
      </c>
      <c r="AX154" t="str">
        <f t="shared" si="29"/>
        <v/>
      </c>
      <c r="BD154" s="78">
        <v>4.1150000000000002</v>
      </c>
      <c r="BE154" s="79" t="s">
        <v>1128</v>
      </c>
      <c r="BF154" s="78" t="s">
        <v>268</v>
      </c>
      <c r="BG154" s="78" t="s">
        <v>749</v>
      </c>
      <c r="BM154" s="80">
        <v>9.1300000000000008</v>
      </c>
      <c r="BN154" s="81" t="s">
        <v>1129</v>
      </c>
      <c r="BO154" s="82"/>
      <c r="BP154" t="b">
        <f t="shared" si="31"/>
        <v>1</v>
      </c>
      <c r="BQ154" t="str">
        <f t="shared" si="32"/>
        <v>DRUG</v>
      </c>
    </row>
    <row r="155" spans="1:69" ht="13.8" x14ac:dyDescent="0.25">
      <c r="A155">
        <v>2895</v>
      </c>
      <c r="C155" t="s">
        <v>2752</v>
      </c>
      <c r="E155">
        <v>331</v>
      </c>
      <c r="R155" s="6"/>
      <c r="T155" s="11"/>
      <c r="Z155" s="6" t="s">
        <v>3858</v>
      </c>
      <c r="AB155" s="4">
        <v>12.391999999999999</v>
      </c>
      <c r="AD155" s="9">
        <v>37</v>
      </c>
      <c r="AF155" s="9" t="str">
        <f t="shared" si="33"/>
        <v/>
      </c>
      <c r="AH155" t="str">
        <f t="shared" si="34"/>
        <v>J</v>
      </c>
      <c r="AJ155" t="str">
        <f t="shared" si="35"/>
        <v>TBD</v>
      </c>
      <c r="AR155" s="77">
        <v>4.109</v>
      </c>
      <c r="AS155" t="s">
        <v>1124</v>
      </c>
      <c r="AT155" s="62">
        <v>35</v>
      </c>
      <c r="AU155" t="s">
        <v>744</v>
      </c>
      <c r="AV155" t="str">
        <f t="shared" si="28"/>
        <v>D</v>
      </c>
      <c r="AW155" t="str">
        <f t="shared" si="30"/>
        <v>TBD</v>
      </c>
      <c r="AX155" t="str">
        <f t="shared" si="29"/>
        <v/>
      </c>
      <c r="BD155" s="83">
        <v>4.1159999999999997</v>
      </c>
      <c r="BE155" s="84" t="s">
        <v>1130</v>
      </c>
      <c r="BF155" s="83" t="s">
        <v>761</v>
      </c>
      <c r="BG155" s="83" t="s">
        <v>800</v>
      </c>
      <c r="BM155" s="80">
        <v>9.1370000000000005</v>
      </c>
      <c r="BN155" s="81" t="s">
        <v>1131</v>
      </c>
      <c r="BO155" s="82"/>
      <c r="BP155" t="b">
        <f t="shared" si="31"/>
        <v>1</v>
      </c>
      <c r="BQ155" t="str">
        <f t="shared" si="32"/>
        <v>DRUG</v>
      </c>
    </row>
    <row r="156" spans="1:69" ht="13.8" x14ac:dyDescent="0.25">
      <c r="A156">
        <v>2940</v>
      </c>
      <c r="C156" t="s">
        <v>2752</v>
      </c>
      <c r="E156">
        <v>332</v>
      </c>
      <c r="R156" s="6"/>
      <c r="T156" s="11"/>
      <c r="Z156" s="6" t="s">
        <v>3592</v>
      </c>
      <c r="AB156" s="4">
        <v>10.371</v>
      </c>
      <c r="AD156" s="9">
        <v>21</v>
      </c>
      <c r="AF156" s="9" t="str">
        <f t="shared" si="33"/>
        <v>Refer to Drug Testing Sheet</v>
      </c>
      <c r="AH156" t="str">
        <f t="shared" si="34"/>
        <v>F</v>
      </c>
      <c r="AJ156" t="str">
        <f t="shared" si="35"/>
        <v>AFSCME</v>
      </c>
      <c r="AR156" s="77">
        <v>4.1120000000000001</v>
      </c>
      <c r="AS156" t="s">
        <v>1126</v>
      </c>
      <c r="AT156" s="62">
        <v>33</v>
      </c>
      <c r="AU156" t="s">
        <v>744</v>
      </c>
      <c r="AV156" t="str">
        <f t="shared" si="28"/>
        <v>D</v>
      </c>
      <c r="AW156" t="str">
        <f t="shared" si="30"/>
        <v>TBD</v>
      </c>
      <c r="AX156" t="str">
        <f t="shared" si="29"/>
        <v/>
      </c>
      <c r="BD156" s="78">
        <v>4.117</v>
      </c>
      <c r="BE156" s="79" t="s">
        <v>1132</v>
      </c>
      <c r="BF156" s="78" t="s">
        <v>761</v>
      </c>
      <c r="BG156" s="78" t="s">
        <v>800</v>
      </c>
      <c r="BM156" s="80">
        <v>9.1999999999999993</v>
      </c>
      <c r="BN156" s="81" t="s">
        <v>1133</v>
      </c>
      <c r="BO156" s="82"/>
      <c r="BP156" t="b">
        <f t="shared" si="31"/>
        <v>1</v>
      </c>
      <c r="BQ156" t="str">
        <f t="shared" si="32"/>
        <v>DRUG</v>
      </c>
    </row>
    <row r="157" spans="1:69" ht="13.8" x14ac:dyDescent="0.25">
      <c r="A157">
        <v>2941</v>
      </c>
      <c r="C157" t="s">
        <v>2752</v>
      </c>
      <c r="E157">
        <v>332</v>
      </c>
      <c r="R157" s="6"/>
      <c r="T157" s="11"/>
      <c r="Z157" s="6" t="s">
        <v>3591</v>
      </c>
      <c r="AB157" s="4">
        <v>10.369</v>
      </c>
      <c r="AD157" s="9">
        <v>22</v>
      </c>
      <c r="AF157" s="9" t="str">
        <f t="shared" si="33"/>
        <v>Refer to Drug Testing Sheet</v>
      </c>
      <c r="AH157" t="str">
        <f t="shared" si="34"/>
        <v>F</v>
      </c>
      <c r="AJ157" t="str">
        <f t="shared" si="35"/>
        <v>AFSCME</v>
      </c>
      <c r="AR157" s="77">
        <v>4.1150000000000002</v>
      </c>
      <c r="AS157" t="s">
        <v>1128</v>
      </c>
      <c r="AT157" s="62">
        <v>31</v>
      </c>
      <c r="AU157" t="s">
        <v>744</v>
      </c>
      <c r="AV157" t="str">
        <f t="shared" si="28"/>
        <v>D</v>
      </c>
      <c r="AW157" t="str">
        <f t="shared" si="30"/>
        <v>TBD</v>
      </c>
      <c r="AX157" t="str">
        <f t="shared" si="29"/>
        <v/>
      </c>
      <c r="BD157" s="83">
        <v>4.1180000000000003</v>
      </c>
      <c r="BE157" s="84" t="s">
        <v>1134</v>
      </c>
      <c r="BF157" s="83" t="s">
        <v>744</v>
      </c>
      <c r="BG157" s="83" t="s">
        <v>749</v>
      </c>
      <c r="BM157" s="80">
        <v>9.2010000000000005</v>
      </c>
      <c r="BN157" s="81" t="s">
        <v>1135</v>
      </c>
      <c r="BO157" s="82"/>
      <c r="BP157" t="b">
        <f t="shared" si="31"/>
        <v>1</v>
      </c>
      <c r="BQ157" t="str">
        <f t="shared" si="32"/>
        <v>DRUG</v>
      </c>
    </row>
    <row r="158" spans="1:69" ht="13.8" x14ac:dyDescent="0.25">
      <c r="A158">
        <v>2942</v>
      </c>
      <c r="C158" t="s">
        <v>2752</v>
      </c>
      <c r="E158">
        <v>332</v>
      </c>
      <c r="Q158" s="6"/>
      <c r="R158" s="6"/>
      <c r="T158" s="11"/>
      <c r="Z158" s="6" t="s">
        <v>3590</v>
      </c>
      <c r="AB158" s="4">
        <v>10.368</v>
      </c>
      <c r="AD158" s="9">
        <v>24</v>
      </c>
      <c r="AF158" s="9" t="str">
        <f t="shared" si="33"/>
        <v>Refer to Drug Testing Sheet</v>
      </c>
      <c r="AH158" t="str">
        <f t="shared" si="34"/>
        <v>F</v>
      </c>
      <c r="AJ158" t="str">
        <f t="shared" si="35"/>
        <v>AFSCME</v>
      </c>
      <c r="AR158" s="77">
        <v>4.1159999999999997</v>
      </c>
      <c r="AS158" t="s">
        <v>1130</v>
      </c>
      <c r="AT158" s="62">
        <v>31</v>
      </c>
      <c r="AU158" t="s">
        <v>781</v>
      </c>
      <c r="AV158" t="str">
        <f t="shared" si="28"/>
        <v>C</v>
      </c>
      <c r="AW158" t="str">
        <f t="shared" si="30"/>
        <v>AFSCME</v>
      </c>
      <c r="AX158" t="str">
        <f t="shared" si="29"/>
        <v/>
      </c>
      <c r="BD158" s="78">
        <v>4.1189999999999998</v>
      </c>
      <c r="BE158" s="79" t="s">
        <v>1136</v>
      </c>
      <c r="BF158" s="78" t="s">
        <v>744</v>
      </c>
      <c r="BG158" s="78" t="s">
        <v>749</v>
      </c>
      <c r="BM158" s="80">
        <v>9.2029999999999994</v>
      </c>
      <c r="BN158" s="81" t="s">
        <v>1137</v>
      </c>
      <c r="BO158" s="82"/>
      <c r="BP158" t="b">
        <f t="shared" si="31"/>
        <v>1</v>
      </c>
      <c r="BQ158" t="str">
        <f t="shared" si="32"/>
        <v>DRUG</v>
      </c>
    </row>
    <row r="159" spans="1:69" ht="13.8" x14ac:dyDescent="0.25">
      <c r="A159">
        <v>2943</v>
      </c>
      <c r="C159" t="s">
        <v>2752</v>
      </c>
      <c r="E159">
        <v>332</v>
      </c>
      <c r="Q159" s="6"/>
      <c r="R159" s="6"/>
      <c r="T159" s="11"/>
      <c r="Z159" s="6" t="s">
        <v>3670</v>
      </c>
      <c r="AB159" s="4">
        <v>10.724</v>
      </c>
      <c r="AD159" s="9">
        <v>30</v>
      </c>
      <c r="AF159" s="9" t="str">
        <f t="shared" si="33"/>
        <v>Refer to Drug Testing Sheet</v>
      </c>
      <c r="AH159" t="str">
        <f t="shared" si="34"/>
        <v>D</v>
      </c>
      <c r="AJ159" t="str">
        <f t="shared" si="35"/>
        <v>TBD</v>
      </c>
      <c r="AR159" s="77">
        <v>4.117</v>
      </c>
      <c r="AS159" t="s">
        <v>1132</v>
      </c>
      <c r="AT159" s="62">
        <v>29</v>
      </c>
      <c r="AU159" t="s">
        <v>781</v>
      </c>
      <c r="AV159" t="str">
        <f t="shared" si="28"/>
        <v>C</v>
      </c>
      <c r="AW159" t="str">
        <f t="shared" si="30"/>
        <v>AFSCME</v>
      </c>
      <c r="AX159" t="str">
        <f t="shared" si="29"/>
        <v/>
      </c>
      <c r="BD159" s="83">
        <v>4.12</v>
      </c>
      <c r="BE159" s="84" t="s">
        <v>1138</v>
      </c>
      <c r="BF159" s="83" t="s">
        <v>744</v>
      </c>
      <c r="BG159" s="83" t="s">
        <v>749</v>
      </c>
      <c r="BM159" s="80">
        <v>9.2040000000000006</v>
      </c>
      <c r="BN159" s="81" t="s">
        <v>1139</v>
      </c>
      <c r="BO159" s="88" t="s">
        <v>856</v>
      </c>
      <c r="BP159" t="b">
        <f t="shared" si="31"/>
        <v>0</v>
      </c>
      <c r="BQ159" t="str">
        <f t="shared" si="32"/>
        <v>Refer to Drug Testing Sheet</v>
      </c>
    </row>
    <row r="160" spans="1:69" ht="13.8" x14ac:dyDescent="0.25">
      <c r="A160">
        <v>2979</v>
      </c>
      <c r="C160" t="s">
        <v>2752</v>
      </c>
      <c r="E160">
        <v>333</v>
      </c>
      <c r="Q160" s="6"/>
      <c r="R160" s="6"/>
      <c r="T160" s="11"/>
      <c r="Z160" s="6" t="s">
        <v>3669</v>
      </c>
      <c r="AB160" s="4">
        <v>10.712999999999999</v>
      </c>
      <c r="AD160" s="9">
        <v>32</v>
      </c>
      <c r="AF160" s="9" t="str">
        <f t="shared" si="33"/>
        <v>Refer to Drug Testing Sheet</v>
      </c>
      <c r="AH160" t="str">
        <f t="shared" si="34"/>
        <v>D</v>
      </c>
      <c r="AJ160" t="str">
        <f t="shared" si="35"/>
        <v>TBD</v>
      </c>
      <c r="AR160" s="77">
        <v>4.1219999999999999</v>
      </c>
      <c r="AS160" t="s">
        <v>1140</v>
      </c>
      <c r="AT160" s="62">
        <v>27</v>
      </c>
      <c r="AU160" t="s">
        <v>781</v>
      </c>
      <c r="AV160" t="str">
        <f t="shared" si="28"/>
        <v>C</v>
      </c>
      <c r="AW160" t="str">
        <f t="shared" si="30"/>
        <v>AFSCME</v>
      </c>
      <c r="AX160" t="str">
        <f t="shared" si="29"/>
        <v/>
      </c>
      <c r="BD160" s="78">
        <v>4.1219999999999999</v>
      </c>
      <c r="BE160" s="79" t="s">
        <v>1140</v>
      </c>
      <c r="BF160" s="78" t="s">
        <v>761</v>
      </c>
      <c r="BG160" s="78" t="s">
        <v>800</v>
      </c>
      <c r="BM160" s="80">
        <v>9.2050000000000001</v>
      </c>
      <c r="BN160" s="81" t="s">
        <v>1141</v>
      </c>
      <c r="BO160" s="82"/>
      <c r="BP160" t="b">
        <f t="shared" si="31"/>
        <v>1</v>
      </c>
      <c r="BQ160" t="str">
        <f t="shared" si="32"/>
        <v>DRUG</v>
      </c>
    </row>
    <row r="161" spans="1:69" ht="13.8" x14ac:dyDescent="0.25">
      <c r="A161">
        <v>3055</v>
      </c>
      <c r="C161" t="s">
        <v>2752</v>
      </c>
      <c r="E161">
        <v>334</v>
      </c>
      <c r="Q161" s="6"/>
      <c r="R161" s="6"/>
      <c r="T161" s="11"/>
      <c r="Z161" s="6" t="s">
        <v>3668</v>
      </c>
      <c r="AB161" s="4">
        <v>10.712</v>
      </c>
      <c r="AD161" s="9">
        <v>34</v>
      </c>
      <c r="AF161" s="9" t="str">
        <f t="shared" si="33"/>
        <v>Refer to Drug Testing Sheet</v>
      </c>
      <c r="AH161" t="str">
        <f t="shared" si="34"/>
        <v>D</v>
      </c>
      <c r="AJ161" t="str">
        <f t="shared" si="35"/>
        <v>TBD</v>
      </c>
      <c r="AR161" s="77">
        <v>4.1180000000000003</v>
      </c>
      <c r="AS161" t="s">
        <v>1134</v>
      </c>
      <c r="AT161" s="62">
        <v>25</v>
      </c>
      <c r="AU161" t="s">
        <v>781</v>
      </c>
      <c r="AV161" t="str">
        <f t="shared" si="28"/>
        <v>B</v>
      </c>
      <c r="AW161" t="str">
        <f t="shared" si="30"/>
        <v>TBD</v>
      </c>
      <c r="AX161" t="str">
        <f t="shared" si="29"/>
        <v/>
      </c>
      <c r="BD161" s="83">
        <v>4.2009999999999996</v>
      </c>
      <c r="BE161" s="84" t="s">
        <v>1142</v>
      </c>
      <c r="BF161" s="83" t="s">
        <v>746</v>
      </c>
      <c r="BG161" s="83" t="s">
        <v>272</v>
      </c>
      <c r="BM161" s="80">
        <v>9.2080000000000002</v>
      </c>
      <c r="BN161" s="81" t="s">
        <v>1143</v>
      </c>
      <c r="BO161" s="88" t="s">
        <v>1144</v>
      </c>
      <c r="BP161" t="b">
        <f t="shared" si="31"/>
        <v>0</v>
      </c>
      <c r="BQ161" t="str">
        <f t="shared" si="32"/>
        <v>Refer to Drug Testing Sheet</v>
      </c>
    </row>
    <row r="162" spans="1:69" ht="13.8" x14ac:dyDescent="0.25">
      <c r="A162">
        <v>3060</v>
      </c>
      <c r="C162" t="s">
        <v>2752</v>
      </c>
      <c r="E162">
        <v>334</v>
      </c>
      <c r="Q162" s="6"/>
      <c r="R162" s="6"/>
      <c r="T162" s="11"/>
      <c r="Z162" s="6" t="s">
        <v>3667</v>
      </c>
      <c r="AB162" s="4">
        <v>10.708</v>
      </c>
      <c r="AD162" s="9">
        <v>36</v>
      </c>
      <c r="AF162" s="9" t="str">
        <f t="shared" si="33"/>
        <v>Refer to Drug Testing Sheet</v>
      </c>
      <c r="AH162" t="str">
        <f t="shared" si="34"/>
        <v>D</v>
      </c>
      <c r="AJ162" t="str">
        <f t="shared" si="35"/>
        <v>TBD</v>
      </c>
      <c r="AR162" s="77">
        <v>4.1189999999999998</v>
      </c>
      <c r="AS162" t="s">
        <v>1136</v>
      </c>
      <c r="AT162" s="62">
        <v>23</v>
      </c>
      <c r="AU162" t="s">
        <v>781</v>
      </c>
      <c r="AV162" t="str">
        <f t="shared" si="28"/>
        <v>B</v>
      </c>
      <c r="AW162" t="str">
        <f t="shared" si="30"/>
        <v>TBD</v>
      </c>
      <c r="AX162" t="str">
        <f t="shared" si="29"/>
        <v/>
      </c>
      <c r="BD162" s="78">
        <v>4.2039999999999997</v>
      </c>
      <c r="BE162" s="79" t="s">
        <v>1145</v>
      </c>
      <c r="BF162" s="78" t="s">
        <v>754</v>
      </c>
      <c r="BG162" s="78" t="s">
        <v>749</v>
      </c>
      <c r="BM162" s="80">
        <v>9.2089999999999996</v>
      </c>
      <c r="BN162" s="81" t="s">
        <v>1146</v>
      </c>
      <c r="BO162" s="88" t="s">
        <v>856</v>
      </c>
      <c r="BP162" t="b">
        <f t="shared" si="31"/>
        <v>0</v>
      </c>
      <c r="BQ162" t="str">
        <f t="shared" si="32"/>
        <v>Refer to Drug Testing Sheet</v>
      </c>
    </row>
    <row r="163" spans="1:69" ht="13.8" x14ac:dyDescent="0.25">
      <c r="A163">
        <v>3101</v>
      </c>
      <c r="C163" t="s">
        <v>2752</v>
      </c>
      <c r="E163">
        <v>360</v>
      </c>
      <c r="Q163" s="6"/>
      <c r="R163" s="6"/>
      <c r="T163" s="11"/>
      <c r="Z163" s="6" t="s">
        <v>3666</v>
      </c>
      <c r="AB163" s="4">
        <v>10.707000000000001</v>
      </c>
      <c r="AD163" s="9">
        <v>38</v>
      </c>
      <c r="AF163" s="9" t="str">
        <f t="shared" si="33"/>
        <v>Refer to Drug Testing Sheet</v>
      </c>
      <c r="AH163" t="str">
        <f t="shared" si="34"/>
        <v>J</v>
      </c>
      <c r="AJ163" t="str">
        <f t="shared" si="35"/>
        <v>TBD</v>
      </c>
      <c r="AR163" s="77">
        <v>4.12</v>
      </c>
      <c r="AS163" t="s">
        <v>1138</v>
      </c>
      <c r="AT163" s="62">
        <v>21</v>
      </c>
      <c r="AU163" t="s">
        <v>781</v>
      </c>
      <c r="AV163" t="str">
        <f t="shared" si="28"/>
        <v>B</v>
      </c>
      <c r="AW163" t="str">
        <f t="shared" si="30"/>
        <v>TBD</v>
      </c>
      <c r="AX163" t="str">
        <f t="shared" si="29"/>
        <v/>
      </c>
      <c r="BD163" s="83">
        <v>4.21</v>
      </c>
      <c r="BE163" s="84" t="s">
        <v>1147</v>
      </c>
      <c r="BF163" s="83" t="s">
        <v>268</v>
      </c>
      <c r="BG163" s="83" t="s">
        <v>749</v>
      </c>
      <c r="BM163" s="80">
        <v>9.2100000000000009</v>
      </c>
      <c r="BN163" s="81" t="s">
        <v>1148</v>
      </c>
      <c r="BO163" s="82"/>
      <c r="BP163" t="b">
        <f t="shared" si="31"/>
        <v>1</v>
      </c>
      <c r="BQ163" t="str">
        <f t="shared" si="32"/>
        <v>DRUG</v>
      </c>
    </row>
    <row r="164" spans="1:69" ht="13.8" x14ac:dyDescent="0.25">
      <c r="A164">
        <v>3140</v>
      </c>
      <c r="C164" t="s">
        <v>2752</v>
      </c>
      <c r="E164">
        <v>360</v>
      </c>
      <c r="Q164" s="6"/>
      <c r="R164" s="6"/>
      <c r="T164" s="11"/>
      <c r="Z164" s="6" t="s">
        <v>3086</v>
      </c>
      <c r="AB164" s="4">
        <v>7.1029999999999998</v>
      </c>
      <c r="AD164" s="9">
        <v>41</v>
      </c>
      <c r="AF164" s="9" t="str">
        <f t="shared" si="33"/>
        <v/>
      </c>
      <c r="AH164" t="str">
        <f t="shared" si="34"/>
        <v>Managerial</v>
      </c>
      <c r="AJ164" t="str">
        <f t="shared" si="35"/>
        <v>N/A</v>
      </c>
      <c r="AR164" s="77">
        <v>4.2009999999999996</v>
      </c>
      <c r="AS164" t="s">
        <v>1142</v>
      </c>
      <c r="AT164" s="62">
        <v>41</v>
      </c>
      <c r="AU164" t="s">
        <v>799</v>
      </c>
      <c r="AV164" t="str">
        <f t="shared" si="28"/>
        <v>Managerial</v>
      </c>
      <c r="AW164" t="str">
        <f t="shared" si="30"/>
        <v>N/A</v>
      </c>
      <c r="AX164" t="str">
        <f t="shared" si="29"/>
        <v/>
      </c>
      <c r="BD164" s="78">
        <v>4.2119999999999997</v>
      </c>
      <c r="BE164" s="79" t="s">
        <v>1149</v>
      </c>
      <c r="BF164" s="78" t="s">
        <v>268</v>
      </c>
      <c r="BG164" s="78" t="s">
        <v>749</v>
      </c>
      <c r="BM164" s="80">
        <v>9.2110000000000003</v>
      </c>
      <c r="BN164" s="81" t="s">
        <v>1150</v>
      </c>
      <c r="BO164" s="82"/>
      <c r="BP164" t="b">
        <f t="shared" si="31"/>
        <v>1</v>
      </c>
      <c r="BQ164" t="str">
        <f t="shared" si="32"/>
        <v>DRUG</v>
      </c>
    </row>
    <row r="165" spans="1:69" ht="13.8" x14ac:dyDescent="0.25">
      <c r="A165">
        <v>3142</v>
      </c>
      <c r="C165" t="s">
        <v>2752</v>
      </c>
      <c r="E165">
        <v>400</v>
      </c>
      <c r="Q165" s="6"/>
      <c r="R165" s="6"/>
      <c r="T165" s="11"/>
      <c r="Z165" s="6" t="s">
        <v>3044</v>
      </c>
      <c r="AB165" s="4">
        <v>6.7530000000000001</v>
      </c>
      <c r="AD165" s="9">
        <v>41</v>
      </c>
      <c r="AF165" s="9" t="str">
        <f t="shared" si="33"/>
        <v/>
      </c>
      <c r="AH165" t="str">
        <f t="shared" ref="AH165:AH196" si="36">IFERROR(VLOOKUP(AB165,BD:BG,3,FALSE),"")</f>
        <v>Managerial</v>
      </c>
      <c r="AJ165" t="str">
        <f t="shared" ref="AJ165:AJ196" si="37">IFERROR(VLOOKUP(AB165,BD:BG,4,FALSE),"")</f>
        <v>N/A</v>
      </c>
      <c r="AR165" s="77">
        <v>4.2039999999999997</v>
      </c>
      <c r="AS165" t="s">
        <v>1145</v>
      </c>
      <c r="AT165" s="62">
        <v>37</v>
      </c>
      <c r="AU165" t="s">
        <v>799</v>
      </c>
      <c r="AV165" t="str">
        <f t="shared" si="28"/>
        <v>J</v>
      </c>
      <c r="AW165" t="str">
        <f t="shared" si="30"/>
        <v>TBD</v>
      </c>
      <c r="AX165" t="str">
        <f t="shared" si="29"/>
        <v/>
      </c>
      <c r="BD165" s="83">
        <v>4.22</v>
      </c>
      <c r="BE165" s="84" t="s">
        <v>1151</v>
      </c>
      <c r="BF165" s="83" t="s">
        <v>746</v>
      </c>
      <c r="BG165" s="83" t="s">
        <v>272</v>
      </c>
      <c r="BM165" s="80">
        <v>9.2119999999999997</v>
      </c>
      <c r="BN165" s="81" t="s">
        <v>1152</v>
      </c>
      <c r="BO165" s="82"/>
      <c r="BP165" t="b">
        <f t="shared" si="31"/>
        <v>1</v>
      </c>
      <c r="BQ165" t="str">
        <f t="shared" si="32"/>
        <v>DRUG</v>
      </c>
    </row>
    <row r="166" spans="1:69" ht="13.8" x14ac:dyDescent="0.25">
      <c r="A166">
        <v>3143</v>
      </c>
      <c r="C166" t="s">
        <v>2752</v>
      </c>
      <c r="E166">
        <v>400</v>
      </c>
      <c r="Q166" s="6"/>
      <c r="R166" s="6"/>
      <c r="T166" s="11"/>
      <c r="Z166" s="6" t="s">
        <v>3708</v>
      </c>
      <c r="AB166" s="4">
        <v>11.353</v>
      </c>
      <c r="AD166" s="9">
        <v>35</v>
      </c>
      <c r="AF166" s="9" t="str">
        <f t="shared" si="33"/>
        <v/>
      </c>
      <c r="AH166" t="str">
        <f t="shared" si="36"/>
        <v>J</v>
      </c>
      <c r="AJ166" t="str">
        <f t="shared" si="37"/>
        <v>TBD</v>
      </c>
      <c r="AR166" s="77">
        <v>4.21</v>
      </c>
      <c r="AS166" t="s">
        <v>1147</v>
      </c>
      <c r="AT166" s="62">
        <v>33</v>
      </c>
      <c r="AU166" t="s">
        <v>744</v>
      </c>
      <c r="AV166" t="str">
        <f t="shared" si="28"/>
        <v>D</v>
      </c>
      <c r="AW166" t="str">
        <f t="shared" si="30"/>
        <v>TBD</v>
      </c>
      <c r="AX166" t="str">
        <f t="shared" si="29"/>
        <v/>
      </c>
      <c r="BD166" s="78">
        <v>4.2249999999999996</v>
      </c>
      <c r="BE166" s="79" t="s">
        <v>1153</v>
      </c>
      <c r="BF166" s="78" t="s">
        <v>268</v>
      </c>
      <c r="BG166" s="78" t="s">
        <v>749</v>
      </c>
      <c r="BM166" s="80">
        <v>9.3149999999999995</v>
      </c>
      <c r="BN166" s="81" t="s">
        <v>1154</v>
      </c>
      <c r="BO166" s="82"/>
      <c r="BP166" t="b">
        <f t="shared" si="31"/>
        <v>1</v>
      </c>
      <c r="BQ166" t="str">
        <f t="shared" si="32"/>
        <v>DRUG</v>
      </c>
    </row>
    <row r="167" spans="1:69" ht="13.8" x14ac:dyDescent="0.25">
      <c r="A167">
        <v>3145</v>
      </c>
      <c r="C167" t="s">
        <v>2752</v>
      </c>
      <c r="E167">
        <v>400</v>
      </c>
      <c r="Q167" s="6"/>
      <c r="R167" s="6"/>
      <c r="T167" s="11"/>
      <c r="Z167" s="6" t="s">
        <v>3712</v>
      </c>
      <c r="AB167" s="4">
        <v>11.36</v>
      </c>
      <c r="AD167" s="9">
        <v>37</v>
      </c>
      <c r="AF167" s="9" t="str">
        <f t="shared" si="33"/>
        <v/>
      </c>
      <c r="AH167" t="str">
        <f t="shared" si="36"/>
        <v>J</v>
      </c>
      <c r="AJ167" t="str">
        <f t="shared" si="37"/>
        <v>TBD</v>
      </c>
      <c r="AR167" s="77">
        <v>4.2119999999999997</v>
      </c>
      <c r="AS167" t="s">
        <v>1149</v>
      </c>
      <c r="AT167" s="62">
        <v>31</v>
      </c>
      <c r="AU167" t="s">
        <v>744</v>
      </c>
      <c r="AV167" t="str">
        <f t="shared" si="28"/>
        <v>D</v>
      </c>
      <c r="AW167" t="str">
        <f t="shared" si="30"/>
        <v>TBD</v>
      </c>
      <c r="AX167" t="str">
        <f t="shared" si="29"/>
        <v/>
      </c>
      <c r="BD167" s="83">
        <v>4.2300000000000004</v>
      </c>
      <c r="BE167" s="84" t="s">
        <v>1155</v>
      </c>
      <c r="BF167" s="83" t="s">
        <v>268</v>
      </c>
      <c r="BG167" s="83" t="s">
        <v>749</v>
      </c>
      <c r="BM167" s="80">
        <v>9.3170000000000002</v>
      </c>
      <c r="BN167" s="81" t="s">
        <v>1156</v>
      </c>
      <c r="BO167" s="82"/>
      <c r="BP167" t="b">
        <f t="shared" si="31"/>
        <v>1</v>
      </c>
      <c r="BQ167" t="str">
        <f t="shared" si="32"/>
        <v>DRUG</v>
      </c>
    </row>
    <row r="168" spans="1:69" ht="13.8" x14ac:dyDescent="0.25">
      <c r="A168">
        <v>3146</v>
      </c>
      <c r="C168" t="s">
        <v>2752</v>
      </c>
      <c r="E168">
        <v>402</v>
      </c>
      <c r="Q168" s="6"/>
      <c r="R168" s="6"/>
      <c r="T168" s="11"/>
      <c r="Z168" s="6" t="s">
        <v>3304</v>
      </c>
      <c r="AB168" s="4">
        <v>7.8540000000000001</v>
      </c>
      <c r="AD168" s="9">
        <v>39</v>
      </c>
      <c r="AF168" s="9" t="str">
        <f t="shared" si="33"/>
        <v/>
      </c>
      <c r="AH168" t="str">
        <f t="shared" si="36"/>
        <v>Managerial</v>
      </c>
      <c r="AJ168" t="str">
        <f t="shared" si="37"/>
        <v>N/A</v>
      </c>
      <c r="AR168" s="77">
        <v>4.22</v>
      </c>
      <c r="AS168" t="s">
        <v>1151</v>
      </c>
      <c r="AT168" s="62">
        <v>37</v>
      </c>
      <c r="AU168" t="s">
        <v>799</v>
      </c>
      <c r="AV168" t="str">
        <f t="shared" si="28"/>
        <v>Managerial</v>
      </c>
      <c r="AW168" t="str">
        <f t="shared" si="30"/>
        <v>N/A</v>
      </c>
      <c r="AX168" t="str">
        <f t="shared" si="29"/>
        <v/>
      </c>
      <c r="BD168" s="78">
        <v>5.1029999999999998</v>
      </c>
      <c r="BE168" s="79" t="s">
        <v>1157</v>
      </c>
      <c r="BF168" s="78" t="s">
        <v>746</v>
      </c>
      <c r="BG168" s="78" t="s">
        <v>272</v>
      </c>
      <c r="BM168" s="80">
        <v>9.3179999999999996</v>
      </c>
      <c r="BN168" s="81" t="s">
        <v>1158</v>
      </c>
      <c r="BO168" s="82"/>
      <c r="BP168" t="b">
        <f t="shared" si="31"/>
        <v>1</v>
      </c>
      <c r="BQ168" t="str">
        <f t="shared" si="32"/>
        <v>DRUG</v>
      </c>
    </row>
    <row r="169" spans="1:69" ht="13.8" x14ac:dyDescent="0.25">
      <c r="A169">
        <v>3147</v>
      </c>
      <c r="C169" t="s">
        <v>2752</v>
      </c>
      <c r="E169">
        <v>402</v>
      </c>
      <c r="Q169" s="6"/>
      <c r="R169" s="6"/>
      <c r="T169" s="11"/>
      <c r="Z169" s="6" t="s">
        <v>3233</v>
      </c>
      <c r="AB169" s="4">
        <v>7.7069999999999999</v>
      </c>
      <c r="AD169" s="9">
        <v>42</v>
      </c>
      <c r="AF169" s="9" t="str">
        <f t="shared" si="33"/>
        <v/>
      </c>
      <c r="AH169" t="str">
        <f t="shared" si="36"/>
        <v>J</v>
      </c>
      <c r="AJ169" t="str">
        <f t="shared" si="37"/>
        <v>TBD</v>
      </c>
      <c r="AR169" s="77">
        <v>4.2249999999999996</v>
      </c>
      <c r="AS169" t="s">
        <v>1153</v>
      </c>
      <c r="AT169" s="62">
        <v>33</v>
      </c>
      <c r="AU169" t="s">
        <v>744</v>
      </c>
      <c r="AV169" t="str">
        <f t="shared" si="28"/>
        <v>D</v>
      </c>
      <c r="AW169" t="str">
        <f t="shared" si="30"/>
        <v>TBD</v>
      </c>
      <c r="AX169" t="str">
        <f t="shared" si="29"/>
        <v/>
      </c>
      <c r="BD169" s="83">
        <v>5.1040000000000001</v>
      </c>
      <c r="BE169" s="84" t="s">
        <v>1159</v>
      </c>
      <c r="BF169" s="83" t="s">
        <v>754</v>
      </c>
      <c r="BG169" s="83" t="s">
        <v>749</v>
      </c>
      <c r="BM169" s="80">
        <v>9.3209999999999997</v>
      </c>
      <c r="BN169" s="81" t="s">
        <v>1160</v>
      </c>
      <c r="BO169" s="82"/>
      <c r="BP169" t="b">
        <f t="shared" si="31"/>
        <v>1</v>
      </c>
      <c r="BQ169" t="str">
        <f t="shared" si="32"/>
        <v>DRUG</v>
      </c>
    </row>
    <row r="170" spans="1:69" ht="13.8" x14ac:dyDescent="0.25">
      <c r="A170">
        <v>3148</v>
      </c>
      <c r="C170" t="s">
        <v>2752</v>
      </c>
      <c r="E170">
        <v>402</v>
      </c>
      <c r="Q170" s="6"/>
      <c r="R170" s="6"/>
      <c r="T170" s="11"/>
      <c r="Z170" s="6" t="s">
        <v>2989</v>
      </c>
      <c r="AB170" s="4">
        <v>6.1059999999999999</v>
      </c>
      <c r="AD170" s="9">
        <v>44</v>
      </c>
      <c r="AF170" s="9" t="str">
        <f t="shared" si="33"/>
        <v/>
      </c>
      <c r="AH170" t="str">
        <f t="shared" si="36"/>
        <v>Managerial</v>
      </c>
      <c r="AJ170" t="str">
        <f t="shared" si="37"/>
        <v>N/A</v>
      </c>
      <c r="AR170" s="77">
        <v>4.2300000000000004</v>
      </c>
      <c r="AS170" t="s">
        <v>1155</v>
      </c>
      <c r="AT170" s="62">
        <v>31</v>
      </c>
      <c r="AU170" t="s">
        <v>744</v>
      </c>
      <c r="AV170" t="str">
        <f t="shared" si="28"/>
        <v>D</v>
      </c>
      <c r="AW170" t="str">
        <f t="shared" si="30"/>
        <v>TBD</v>
      </c>
      <c r="AX170" t="str">
        <f t="shared" si="29"/>
        <v/>
      </c>
      <c r="BD170" s="78">
        <v>5.1059999999999999</v>
      </c>
      <c r="BE170" s="79" t="s">
        <v>1161</v>
      </c>
      <c r="BF170" s="78" t="s">
        <v>268</v>
      </c>
      <c r="BG170" s="78" t="s">
        <v>749</v>
      </c>
      <c r="BM170" s="80">
        <v>9.3219999999999992</v>
      </c>
      <c r="BN170" s="81" t="s">
        <v>1162</v>
      </c>
      <c r="BO170" s="88" t="s">
        <v>1163</v>
      </c>
      <c r="BP170" t="b">
        <f t="shared" si="31"/>
        <v>0</v>
      </c>
      <c r="BQ170" t="str">
        <f t="shared" si="32"/>
        <v>Refer to Drug Testing Sheet</v>
      </c>
    </row>
    <row r="171" spans="1:69" ht="27.6" x14ac:dyDescent="0.25">
      <c r="A171">
        <v>3149</v>
      </c>
      <c r="C171" t="s">
        <v>2752</v>
      </c>
      <c r="E171">
        <v>402</v>
      </c>
      <c r="Q171" s="6"/>
      <c r="R171" s="6"/>
      <c r="T171" s="11"/>
      <c r="Z171" s="6" t="s">
        <v>3805</v>
      </c>
      <c r="AB171" s="4">
        <v>12.11</v>
      </c>
      <c r="AD171" s="9">
        <v>40</v>
      </c>
      <c r="AF171" s="9" t="str">
        <f t="shared" si="33"/>
        <v/>
      </c>
      <c r="AH171" t="str">
        <f t="shared" si="36"/>
        <v>Managerial</v>
      </c>
      <c r="AJ171" t="str">
        <f t="shared" si="37"/>
        <v>N/A</v>
      </c>
      <c r="AR171" s="77">
        <v>5.1029999999999998</v>
      </c>
      <c r="AS171" t="s">
        <v>1157</v>
      </c>
      <c r="AT171" s="62">
        <v>39</v>
      </c>
      <c r="AU171" t="s">
        <v>799</v>
      </c>
      <c r="AV171" t="str">
        <f t="shared" si="28"/>
        <v>Managerial</v>
      </c>
      <c r="AW171" t="str">
        <f t="shared" si="30"/>
        <v>N/A</v>
      </c>
      <c r="AX171" t="str">
        <f t="shared" si="29"/>
        <v>DRUG</v>
      </c>
      <c r="BD171" s="83">
        <v>5.1120000000000001</v>
      </c>
      <c r="BE171" s="84" t="s">
        <v>1164</v>
      </c>
      <c r="BF171" s="83" t="s">
        <v>268</v>
      </c>
      <c r="BG171" s="83" t="s">
        <v>749</v>
      </c>
      <c r="BM171" s="80">
        <v>9.3230000000000004</v>
      </c>
      <c r="BN171" s="81" t="s">
        <v>1165</v>
      </c>
      <c r="BO171" s="88" t="s">
        <v>1166</v>
      </c>
      <c r="BP171" t="b">
        <f t="shared" si="31"/>
        <v>0</v>
      </c>
      <c r="BQ171" t="str">
        <f t="shared" si="32"/>
        <v>Refer to Drug Testing Sheet</v>
      </c>
    </row>
    <row r="172" spans="1:69" ht="13.8" x14ac:dyDescent="0.25">
      <c r="A172">
        <v>3150</v>
      </c>
      <c r="C172" t="s">
        <v>2752</v>
      </c>
      <c r="E172">
        <v>402</v>
      </c>
      <c r="Q172" s="6"/>
      <c r="R172" s="6"/>
      <c r="T172" s="11"/>
      <c r="Z172" s="6" t="s">
        <v>3718</v>
      </c>
      <c r="AB172" s="4">
        <v>11.401</v>
      </c>
      <c r="AD172" s="9">
        <v>42</v>
      </c>
      <c r="AF172" s="9" t="str">
        <f t="shared" si="33"/>
        <v/>
      </c>
      <c r="AH172" t="str">
        <f t="shared" si="36"/>
        <v>Managerial</v>
      </c>
      <c r="AJ172" t="str">
        <f t="shared" si="37"/>
        <v>N/A</v>
      </c>
      <c r="AR172" s="77">
        <v>5.1040000000000001</v>
      </c>
      <c r="AS172" t="s">
        <v>1159</v>
      </c>
      <c r="AT172" s="62">
        <v>37</v>
      </c>
      <c r="AU172" t="s">
        <v>744</v>
      </c>
      <c r="AV172" t="str">
        <f t="shared" si="28"/>
        <v>J</v>
      </c>
      <c r="AW172" t="str">
        <f t="shared" si="30"/>
        <v>TBD</v>
      </c>
      <c r="AX172" t="str">
        <f t="shared" si="29"/>
        <v>DRUG</v>
      </c>
      <c r="BD172" s="78">
        <v>5.16</v>
      </c>
      <c r="BE172" s="79" t="s">
        <v>1167</v>
      </c>
      <c r="BF172" s="78" t="s">
        <v>268</v>
      </c>
      <c r="BG172" s="78" t="s">
        <v>749</v>
      </c>
      <c r="BM172" s="80">
        <v>9.3260000000000005</v>
      </c>
      <c r="BN172" s="81" t="s">
        <v>1168</v>
      </c>
      <c r="BO172" s="88" t="s">
        <v>1169</v>
      </c>
      <c r="BP172" t="b">
        <f t="shared" si="31"/>
        <v>0</v>
      </c>
      <c r="BQ172" t="str">
        <f t="shared" si="32"/>
        <v>Refer to Drug Testing Sheet</v>
      </c>
    </row>
    <row r="173" spans="1:69" ht="13.8" x14ac:dyDescent="0.25">
      <c r="A173">
        <v>3151</v>
      </c>
      <c r="C173" t="s">
        <v>2752</v>
      </c>
      <c r="E173">
        <v>402</v>
      </c>
      <c r="Q173" s="6"/>
      <c r="R173" s="6"/>
      <c r="T173" s="11"/>
      <c r="Z173" s="6" t="s">
        <v>3963</v>
      </c>
      <c r="AB173" s="4">
        <v>13.250999999999999</v>
      </c>
      <c r="AD173" s="9">
        <v>44</v>
      </c>
      <c r="AF173" s="9" t="str">
        <f t="shared" si="33"/>
        <v>DRUG</v>
      </c>
      <c r="AH173" t="str">
        <f t="shared" si="36"/>
        <v>Managerial</v>
      </c>
      <c r="AJ173" t="str">
        <f t="shared" si="37"/>
        <v>N/A</v>
      </c>
      <c r="AR173" s="77">
        <v>5.1059999999999999</v>
      </c>
      <c r="AS173" t="s">
        <v>1161</v>
      </c>
      <c r="AT173" s="62">
        <v>35</v>
      </c>
      <c r="AU173" t="s">
        <v>744</v>
      </c>
      <c r="AV173" t="str">
        <f t="shared" si="28"/>
        <v>D</v>
      </c>
      <c r="AW173" t="str">
        <f t="shared" si="30"/>
        <v>TBD</v>
      </c>
      <c r="AX173" t="str">
        <f t="shared" si="29"/>
        <v>DRUG</v>
      </c>
      <c r="BD173" s="83">
        <v>5.1619999999999999</v>
      </c>
      <c r="BE173" s="84" t="s">
        <v>1170</v>
      </c>
      <c r="BF173" s="83" t="s">
        <v>268</v>
      </c>
      <c r="BG173" s="83" t="s">
        <v>749</v>
      </c>
      <c r="BM173" s="80">
        <v>9.327</v>
      </c>
      <c r="BN173" s="81" t="s">
        <v>1171</v>
      </c>
      <c r="BO173" s="88" t="s">
        <v>1039</v>
      </c>
      <c r="BP173" t="b">
        <f t="shared" si="31"/>
        <v>0</v>
      </c>
      <c r="BQ173" t="str">
        <f t="shared" si="32"/>
        <v>Refer to Drug Testing Sheet</v>
      </c>
    </row>
    <row r="174" spans="1:69" ht="13.8" x14ac:dyDescent="0.25">
      <c r="A174">
        <v>3152</v>
      </c>
      <c r="C174" t="s">
        <v>2752</v>
      </c>
      <c r="E174">
        <v>402</v>
      </c>
      <c r="Q174" s="6"/>
      <c r="R174" s="6"/>
      <c r="T174" s="11"/>
      <c r="Z174" s="6" t="s">
        <v>3315</v>
      </c>
      <c r="AB174" s="4">
        <v>7.9009999999999998</v>
      </c>
      <c r="AD174" s="9">
        <v>45</v>
      </c>
      <c r="AF174" s="9" t="str">
        <f t="shared" si="33"/>
        <v>Refer to Drug Testing Sheet</v>
      </c>
      <c r="AH174" t="str">
        <f t="shared" si="36"/>
        <v>Managerial</v>
      </c>
      <c r="AJ174" t="str">
        <f t="shared" si="37"/>
        <v>N/A</v>
      </c>
      <c r="AR174" s="77">
        <v>5.16</v>
      </c>
      <c r="AS174" t="s">
        <v>1167</v>
      </c>
      <c r="AT174" s="62">
        <v>35</v>
      </c>
      <c r="AU174" t="s">
        <v>744</v>
      </c>
      <c r="AV174" t="str">
        <f t="shared" si="28"/>
        <v>D</v>
      </c>
      <c r="AW174" t="str">
        <f t="shared" si="30"/>
        <v>TBD</v>
      </c>
      <c r="AX174" t="str">
        <f t="shared" si="29"/>
        <v/>
      </c>
      <c r="BD174" s="78">
        <v>5.1660000000000004</v>
      </c>
      <c r="BE174" s="79" t="s">
        <v>1172</v>
      </c>
      <c r="BF174" s="78" t="s">
        <v>761</v>
      </c>
      <c r="BG174" s="78" t="s">
        <v>800</v>
      </c>
      <c r="BM174" s="80">
        <v>9.3279999999999994</v>
      </c>
      <c r="BN174" s="81" t="s">
        <v>1173</v>
      </c>
      <c r="BO174" s="88" t="s">
        <v>1169</v>
      </c>
      <c r="BP174" t="b">
        <f t="shared" si="31"/>
        <v>0</v>
      </c>
      <c r="BQ174" t="str">
        <f t="shared" si="32"/>
        <v>Refer to Drug Testing Sheet</v>
      </c>
    </row>
    <row r="175" spans="1:69" ht="13.8" x14ac:dyDescent="0.25">
      <c r="A175">
        <v>3153</v>
      </c>
      <c r="C175" t="s">
        <v>2752</v>
      </c>
      <c r="E175">
        <v>402</v>
      </c>
      <c r="Q175" s="6"/>
      <c r="R175" s="6"/>
      <c r="T175" s="11"/>
      <c r="Z175" s="6" t="s">
        <v>3570</v>
      </c>
      <c r="AB175" s="4">
        <v>10.31</v>
      </c>
      <c r="AD175" s="9">
        <v>47</v>
      </c>
      <c r="AF175" s="9" t="str">
        <f t="shared" si="33"/>
        <v>Refer to Drug Testing Sheet</v>
      </c>
      <c r="AH175" t="str">
        <f t="shared" si="36"/>
        <v>Managerial</v>
      </c>
      <c r="AJ175" t="str">
        <f t="shared" si="37"/>
        <v>N/A</v>
      </c>
      <c r="AR175" s="77">
        <v>5.1120000000000001</v>
      </c>
      <c r="AS175" t="s">
        <v>1164</v>
      </c>
      <c r="AT175" s="62">
        <v>33</v>
      </c>
      <c r="AU175" t="s">
        <v>744</v>
      </c>
      <c r="AV175" t="str">
        <f t="shared" si="28"/>
        <v>D</v>
      </c>
      <c r="AW175" t="str">
        <f t="shared" si="30"/>
        <v>TBD</v>
      </c>
      <c r="AX175" t="str">
        <f t="shared" si="29"/>
        <v>DRUG</v>
      </c>
      <c r="BD175" s="83">
        <v>5.1669999999999998</v>
      </c>
      <c r="BE175" s="84" t="s">
        <v>1174</v>
      </c>
      <c r="BF175" s="83" t="s">
        <v>761</v>
      </c>
      <c r="BG175" s="83" t="s">
        <v>800</v>
      </c>
      <c r="BM175" s="80">
        <v>9.33</v>
      </c>
      <c r="BN175" s="81" t="s">
        <v>1175</v>
      </c>
      <c r="BO175" s="88" t="s">
        <v>1169</v>
      </c>
      <c r="BP175" t="b">
        <f t="shared" si="31"/>
        <v>0</v>
      </c>
      <c r="BQ175" t="str">
        <f t="shared" si="32"/>
        <v>Refer to Drug Testing Sheet</v>
      </c>
    </row>
    <row r="176" spans="1:69" ht="27.6" x14ac:dyDescent="0.25">
      <c r="A176">
        <v>3154</v>
      </c>
      <c r="C176" t="s">
        <v>2752</v>
      </c>
      <c r="E176">
        <v>402</v>
      </c>
      <c r="Q176" s="6"/>
      <c r="R176" s="6"/>
      <c r="T176" s="11"/>
      <c r="Z176" s="6" t="s">
        <v>3053</v>
      </c>
      <c r="AB176" s="4">
        <v>6.7140000000000004</v>
      </c>
      <c r="AD176" s="9">
        <v>42</v>
      </c>
      <c r="AF176" s="9" t="str">
        <f t="shared" si="33"/>
        <v/>
      </c>
      <c r="AH176" t="str">
        <f t="shared" si="36"/>
        <v>Managerial</v>
      </c>
      <c r="AJ176" t="str">
        <f t="shared" si="37"/>
        <v>N/A</v>
      </c>
      <c r="AR176" s="77">
        <v>5.1619999999999999</v>
      </c>
      <c r="AS176" t="s">
        <v>1170</v>
      </c>
      <c r="AT176" s="62">
        <v>33</v>
      </c>
      <c r="AU176" t="s">
        <v>744</v>
      </c>
      <c r="AV176" t="str">
        <f t="shared" si="28"/>
        <v>D</v>
      </c>
      <c r="AW176" t="str">
        <f t="shared" si="30"/>
        <v>TBD</v>
      </c>
      <c r="AX176" t="str">
        <f t="shared" si="29"/>
        <v/>
      </c>
      <c r="BD176" s="78">
        <v>5.1680000000000001</v>
      </c>
      <c r="BE176" s="79" t="s">
        <v>1176</v>
      </c>
      <c r="BF176" s="78" t="s">
        <v>761</v>
      </c>
      <c r="BG176" s="78" t="s">
        <v>800</v>
      </c>
      <c r="BM176" s="80">
        <v>9.3309999999999995</v>
      </c>
      <c r="BN176" s="81" t="s">
        <v>1177</v>
      </c>
      <c r="BO176" s="88" t="s">
        <v>1178</v>
      </c>
      <c r="BP176" t="b">
        <f t="shared" si="31"/>
        <v>0</v>
      </c>
      <c r="BQ176" t="str">
        <f t="shared" si="32"/>
        <v>Refer to Drug Testing Sheet</v>
      </c>
    </row>
    <row r="177" spans="1:69" ht="13.8" x14ac:dyDescent="0.25">
      <c r="A177">
        <v>3155</v>
      </c>
      <c r="C177" t="s">
        <v>2752</v>
      </c>
      <c r="E177">
        <v>402</v>
      </c>
      <c r="Q177" s="6"/>
      <c r="R177" s="6"/>
      <c r="T177" s="11"/>
      <c r="Z177" s="6" t="s">
        <v>3706</v>
      </c>
      <c r="AB177" s="4">
        <v>11.305</v>
      </c>
      <c r="AD177" s="9">
        <v>39</v>
      </c>
      <c r="AF177" s="9" t="str">
        <f t="shared" si="33"/>
        <v/>
      </c>
      <c r="AH177" t="str">
        <f t="shared" si="36"/>
        <v>Managerial</v>
      </c>
      <c r="AJ177" t="str">
        <f t="shared" si="37"/>
        <v>N/A</v>
      </c>
      <c r="AR177" s="77">
        <v>5.2249999999999996</v>
      </c>
      <c r="AS177" t="s">
        <v>1179</v>
      </c>
      <c r="AT177" s="62">
        <v>32</v>
      </c>
      <c r="AU177" t="s">
        <v>744</v>
      </c>
      <c r="AV177" t="str">
        <f t="shared" si="28"/>
        <v>D</v>
      </c>
      <c r="AW177" t="str">
        <f t="shared" si="30"/>
        <v>TBD</v>
      </c>
      <c r="AX177" t="str">
        <f t="shared" si="29"/>
        <v/>
      </c>
      <c r="BD177" s="83">
        <v>5.1689999999999996</v>
      </c>
      <c r="BE177" s="84" t="s">
        <v>1180</v>
      </c>
      <c r="BF177" s="83" t="s">
        <v>761</v>
      </c>
      <c r="BG177" s="83" t="s">
        <v>800</v>
      </c>
      <c r="BM177" s="80">
        <v>9.3320000000000007</v>
      </c>
      <c r="BN177" s="81" t="s">
        <v>1181</v>
      </c>
      <c r="BO177" s="88" t="s">
        <v>1169</v>
      </c>
      <c r="BP177" t="b">
        <f t="shared" si="31"/>
        <v>0</v>
      </c>
      <c r="BQ177" t="str">
        <f t="shared" si="32"/>
        <v>Refer to Drug Testing Sheet</v>
      </c>
    </row>
    <row r="178" spans="1:69" ht="27.6" x14ac:dyDescent="0.25">
      <c r="A178">
        <v>3156</v>
      </c>
      <c r="C178" t="s">
        <v>2752</v>
      </c>
      <c r="E178">
        <v>402</v>
      </c>
      <c r="Q178" s="6"/>
      <c r="R178" s="6"/>
      <c r="T178" s="11"/>
      <c r="Z178" s="6" t="s">
        <v>3375</v>
      </c>
      <c r="AB178" s="4">
        <v>9.3539999999999992</v>
      </c>
      <c r="AD178" s="9">
        <v>41</v>
      </c>
      <c r="AF178" s="9" t="str">
        <f t="shared" si="33"/>
        <v>DRUG</v>
      </c>
      <c r="AH178" t="str">
        <f t="shared" si="36"/>
        <v>J</v>
      </c>
      <c r="AJ178" t="str">
        <f t="shared" si="37"/>
        <v>TBD</v>
      </c>
      <c r="AR178" s="77">
        <v>5.1680000000000001</v>
      </c>
      <c r="AS178" t="s">
        <v>1176</v>
      </c>
      <c r="AT178" s="62">
        <v>29</v>
      </c>
      <c r="AU178" t="s">
        <v>781</v>
      </c>
      <c r="AV178" t="str">
        <f t="shared" si="28"/>
        <v>C</v>
      </c>
      <c r="AW178" t="str">
        <f t="shared" si="30"/>
        <v>AFSCME</v>
      </c>
      <c r="AX178" t="str">
        <f t="shared" si="29"/>
        <v/>
      </c>
      <c r="BD178" s="78">
        <v>5.17</v>
      </c>
      <c r="BE178" s="79" t="s">
        <v>1182</v>
      </c>
      <c r="BF178" s="78" t="s">
        <v>761</v>
      </c>
      <c r="BG178" s="78" t="s">
        <v>800</v>
      </c>
      <c r="BM178" s="80">
        <v>9.3330000000000002</v>
      </c>
      <c r="BN178" s="81" t="s">
        <v>1183</v>
      </c>
      <c r="BO178" s="88" t="s">
        <v>1178</v>
      </c>
      <c r="BP178" t="b">
        <f t="shared" si="31"/>
        <v>0</v>
      </c>
      <c r="BQ178" t="str">
        <f t="shared" si="32"/>
        <v>Refer to Drug Testing Sheet</v>
      </c>
    </row>
    <row r="179" spans="1:69" ht="13.8" x14ac:dyDescent="0.25">
      <c r="A179">
        <v>3158</v>
      </c>
      <c r="C179" t="s">
        <v>2752</v>
      </c>
      <c r="E179">
        <v>402</v>
      </c>
      <c r="Q179" s="6"/>
      <c r="R179" s="6"/>
      <c r="T179" s="11"/>
      <c r="Z179" s="6" t="s">
        <v>3051</v>
      </c>
      <c r="AB179" s="4">
        <v>6.8090000000000002</v>
      </c>
      <c r="AD179" s="9">
        <v>44</v>
      </c>
      <c r="AF179" s="9" t="str">
        <f t="shared" si="33"/>
        <v/>
      </c>
      <c r="AH179" t="str">
        <f t="shared" si="36"/>
        <v>Managerial</v>
      </c>
      <c r="AJ179" t="str">
        <f t="shared" si="37"/>
        <v>N/A</v>
      </c>
      <c r="AR179" s="77">
        <v>5.1689999999999996</v>
      </c>
      <c r="AS179" t="s">
        <v>1180</v>
      </c>
      <c r="AT179" s="62">
        <v>27</v>
      </c>
      <c r="AU179" t="s">
        <v>781</v>
      </c>
      <c r="AV179" t="str">
        <f t="shared" si="28"/>
        <v>C</v>
      </c>
      <c r="AW179" t="str">
        <f t="shared" si="30"/>
        <v>AFSCME</v>
      </c>
      <c r="AX179" t="str">
        <f t="shared" si="29"/>
        <v/>
      </c>
      <c r="BD179" s="83">
        <v>5.1710000000000003</v>
      </c>
      <c r="BE179" s="84" t="s">
        <v>1184</v>
      </c>
      <c r="BF179" s="83" t="s">
        <v>761</v>
      </c>
      <c r="BG179" s="83" t="s">
        <v>800</v>
      </c>
      <c r="BM179" s="80">
        <v>9.3339999999999996</v>
      </c>
      <c r="BN179" s="81" t="s">
        <v>1185</v>
      </c>
      <c r="BO179" s="88" t="s">
        <v>1169</v>
      </c>
      <c r="BP179" t="b">
        <f t="shared" si="31"/>
        <v>0</v>
      </c>
      <c r="BQ179" t="str">
        <f t="shared" si="32"/>
        <v>Refer to Drug Testing Sheet</v>
      </c>
    </row>
    <row r="180" spans="1:69" ht="13.8" x14ac:dyDescent="0.25">
      <c r="A180">
        <v>3161</v>
      </c>
      <c r="C180" t="s">
        <v>2752</v>
      </c>
      <c r="E180">
        <v>402</v>
      </c>
      <c r="Q180" s="6"/>
      <c r="R180" s="6"/>
      <c r="T180" s="11"/>
      <c r="Z180" s="6" t="s">
        <v>3052</v>
      </c>
      <c r="AB180" s="4">
        <v>6.7130000000000001</v>
      </c>
      <c r="AD180" s="9">
        <v>44</v>
      </c>
      <c r="AF180" s="9" t="str">
        <f t="shared" si="33"/>
        <v/>
      </c>
      <c r="AH180" t="str">
        <f t="shared" si="36"/>
        <v>Managerial</v>
      </c>
      <c r="AJ180" t="str">
        <f t="shared" si="37"/>
        <v>N/A</v>
      </c>
      <c r="AR180" s="77">
        <v>5.17</v>
      </c>
      <c r="AS180" t="s">
        <v>1182</v>
      </c>
      <c r="AT180" s="62">
        <v>25</v>
      </c>
      <c r="AU180" t="s">
        <v>781</v>
      </c>
      <c r="AV180" t="str">
        <f t="shared" si="28"/>
        <v>C</v>
      </c>
      <c r="AW180" t="str">
        <f t="shared" si="30"/>
        <v>AFSCME</v>
      </c>
      <c r="AX180" t="str">
        <f t="shared" si="29"/>
        <v/>
      </c>
      <c r="BD180" s="78">
        <v>5.1740000000000004</v>
      </c>
      <c r="BE180" s="79" t="s">
        <v>1186</v>
      </c>
      <c r="BF180" s="78" t="s">
        <v>983</v>
      </c>
      <c r="BG180" s="78" t="s">
        <v>800</v>
      </c>
      <c r="BM180" s="80">
        <v>9.3350000000000009</v>
      </c>
      <c r="BN180" s="81" t="s">
        <v>1187</v>
      </c>
      <c r="BO180" s="88" t="s">
        <v>1169</v>
      </c>
      <c r="BP180" t="b">
        <f t="shared" si="31"/>
        <v>0</v>
      </c>
      <c r="BQ180" t="str">
        <f t="shared" si="32"/>
        <v>Refer to Drug Testing Sheet</v>
      </c>
    </row>
    <row r="181" spans="1:69" ht="13.8" x14ac:dyDescent="0.25">
      <c r="A181">
        <v>3162</v>
      </c>
      <c r="C181" t="s">
        <v>2752</v>
      </c>
      <c r="E181">
        <v>402</v>
      </c>
      <c r="Q181" s="6"/>
      <c r="R181" s="6"/>
      <c r="T181" s="11"/>
      <c r="Z181" s="6" t="s">
        <v>3143</v>
      </c>
      <c r="AB181" s="4">
        <v>7.4029999999999996</v>
      </c>
      <c r="AD181" s="9">
        <v>44</v>
      </c>
      <c r="AF181" s="9" t="str">
        <f t="shared" si="33"/>
        <v/>
      </c>
      <c r="AH181" t="str">
        <f t="shared" si="36"/>
        <v>Managerial</v>
      </c>
      <c r="AJ181" t="str">
        <f t="shared" si="37"/>
        <v>N/A</v>
      </c>
      <c r="AR181" s="77">
        <v>5.1710000000000003</v>
      </c>
      <c r="AS181" t="s">
        <v>1184</v>
      </c>
      <c r="AT181" s="62">
        <v>23</v>
      </c>
      <c r="AU181" t="s">
        <v>781</v>
      </c>
      <c r="AV181" t="str">
        <f t="shared" si="28"/>
        <v>C</v>
      </c>
      <c r="AW181" t="str">
        <f t="shared" si="30"/>
        <v>AFSCME</v>
      </c>
      <c r="AX181" t="str">
        <f t="shared" si="29"/>
        <v/>
      </c>
      <c r="BD181" s="83">
        <v>5.1749999999999998</v>
      </c>
      <c r="BE181" s="84" t="s">
        <v>1188</v>
      </c>
      <c r="BF181" s="83" t="s">
        <v>983</v>
      </c>
      <c r="BG181" s="83" t="s">
        <v>800</v>
      </c>
      <c r="BM181" s="80">
        <v>9.3360000000000003</v>
      </c>
      <c r="BN181" s="81" t="s">
        <v>1189</v>
      </c>
      <c r="BO181" s="88" t="s">
        <v>1169</v>
      </c>
      <c r="BP181" t="b">
        <f t="shared" si="31"/>
        <v>0</v>
      </c>
      <c r="BQ181" t="str">
        <f t="shared" si="32"/>
        <v>Refer to Drug Testing Sheet</v>
      </c>
    </row>
    <row r="182" spans="1:69" ht="13.8" x14ac:dyDescent="0.25">
      <c r="A182">
        <v>3164</v>
      </c>
      <c r="C182" t="s">
        <v>2752</v>
      </c>
      <c r="E182">
        <v>402</v>
      </c>
      <c r="Q182" s="6"/>
      <c r="R182" s="6"/>
      <c r="T182" s="11"/>
      <c r="Z182" s="6" t="s">
        <v>3054</v>
      </c>
      <c r="AB182" s="4">
        <v>6.7149999999999999</v>
      </c>
      <c r="AD182" s="9">
        <v>44</v>
      </c>
      <c r="AF182" s="9" t="str">
        <f t="shared" si="33"/>
        <v/>
      </c>
      <c r="AH182" t="str">
        <f t="shared" si="36"/>
        <v>Managerial</v>
      </c>
      <c r="AJ182" t="str">
        <f t="shared" si="37"/>
        <v>N/A</v>
      </c>
      <c r="AR182" s="77">
        <v>5.1669999999999998</v>
      </c>
      <c r="AS182" t="s">
        <v>1174</v>
      </c>
      <c r="AT182" s="62">
        <v>25</v>
      </c>
      <c r="AU182" t="s">
        <v>781</v>
      </c>
      <c r="AV182" t="str">
        <f t="shared" si="28"/>
        <v>C</v>
      </c>
      <c r="AW182" t="str">
        <f t="shared" si="30"/>
        <v>AFSCME</v>
      </c>
      <c r="AX182" t="str">
        <f t="shared" si="29"/>
        <v/>
      </c>
      <c r="BD182" s="78">
        <v>5.181</v>
      </c>
      <c r="BE182" s="79" t="s">
        <v>1190</v>
      </c>
      <c r="BF182" s="78" t="s">
        <v>754</v>
      </c>
      <c r="BG182" s="78" t="s">
        <v>749</v>
      </c>
      <c r="BM182" s="80">
        <v>9.3369999999999997</v>
      </c>
      <c r="BN182" s="81" t="s">
        <v>1191</v>
      </c>
      <c r="BO182" s="88" t="s">
        <v>1169</v>
      </c>
      <c r="BP182" t="b">
        <f t="shared" si="31"/>
        <v>0</v>
      </c>
      <c r="BQ182" t="str">
        <f t="shared" si="32"/>
        <v>Refer to Drug Testing Sheet</v>
      </c>
    </row>
    <row r="183" spans="1:69" ht="13.8" x14ac:dyDescent="0.25">
      <c r="A183">
        <v>3165</v>
      </c>
      <c r="C183" t="s">
        <v>2752</v>
      </c>
      <c r="E183">
        <v>402</v>
      </c>
      <c r="Q183" s="6"/>
      <c r="R183" s="6"/>
      <c r="T183" s="11"/>
      <c r="Z183" s="6" t="s">
        <v>3619</v>
      </c>
      <c r="AB183" s="4">
        <v>10.519</v>
      </c>
      <c r="AD183" s="9">
        <v>33</v>
      </c>
      <c r="AF183" s="9" t="str">
        <f t="shared" si="33"/>
        <v/>
      </c>
      <c r="AH183" t="str">
        <f t="shared" si="36"/>
        <v>D</v>
      </c>
      <c r="AJ183" t="str">
        <f t="shared" si="37"/>
        <v>TBD</v>
      </c>
      <c r="AR183" s="77">
        <v>5.1660000000000004</v>
      </c>
      <c r="AS183" t="s">
        <v>1172</v>
      </c>
      <c r="AT183" s="62">
        <v>23</v>
      </c>
      <c r="AU183" t="s">
        <v>781</v>
      </c>
      <c r="AV183" t="str">
        <f t="shared" si="28"/>
        <v>C</v>
      </c>
      <c r="AW183" t="str">
        <f t="shared" si="30"/>
        <v>AFSCME</v>
      </c>
      <c r="AX183" t="str">
        <f t="shared" si="29"/>
        <v/>
      </c>
      <c r="BD183" s="83">
        <v>5.1820000000000004</v>
      </c>
      <c r="BE183" s="84" t="s">
        <v>1192</v>
      </c>
      <c r="BF183" s="83" t="s">
        <v>268</v>
      </c>
      <c r="BG183" s="83" t="s">
        <v>749</v>
      </c>
      <c r="BM183" s="80">
        <v>9.3529999999999998</v>
      </c>
      <c r="BN183" s="81" t="s">
        <v>1193</v>
      </c>
      <c r="BO183" s="82"/>
      <c r="BP183" t="b">
        <f t="shared" si="31"/>
        <v>1</v>
      </c>
      <c r="BQ183" t="str">
        <f t="shared" si="32"/>
        <v>DRUG</v>
      </c>
    </row>
    <row r="184" spans="1:69" ht="13.8" x14ac:dyDescent="0.25">
      <c r="A184">
        <v>3167</v>
      </c>
      <c r="C184" t="s">
        <v>2752</v>
      </c>
      <c r="E184">
        <v>402</v>
      </c>
      <c r="Q184" s="6"/>
      <c r="R184" s="6"/>
      <c r="T184" s="11"/>
      <c r="Z184" s="6" t="s">
        <v>3617</v>
      </c>
      <c r="AB184" s="4">
        <v>10.52</v>
      </c>
      <c r="AD184" s="9">
        <v>38</v>
      </c>
      <c r="AF184" s="9" t="str">
        <f t="shared" si="33"/>
        <v/>
      </c>
      <c r="AH184" t="str">
        <f t="shared" si="36"/>
        <v>Managerial</v>
      </c>
      <c r="AJ184" t="str">
        <f t="shared" si="37"/>
        <v>N/A</v>
      </c>
      <c r="AR184" s="77">
        <v>5.1740000000000004</v>
      </c>
      <c r="AS184" t="s">
        <v>1186</v>
      </c>
      <c r="AT184" s="62">
        <v>23</v>
      </c>
      <c r="AU184" t="s">
        <v>781</v>
      </c>
      <c r="AV184" t="str">
        <f t="shared" si="28"/>
        <v>F</v>
      </c>
      <c r="AW184" t="str">
        <f t="shared" si="30"/>
        <v>AFSCME</v>
      </c>
      <c r="AX184" t="str">
        <f t="shared" si="29"/>
        <v>Refer to Drug Testing Sheet</v>
      </c>
      <c r="BD184" s="78">
        <v>5.1829999999999998</v>
      </c>
      <c r="BE184" s="79" t="s">
        <v>1194</v>
      </c>
      <c r="BF184" s="78" t="s">
        <v>268</v>
      </c>
      <c r="BG184" s="78" t="s">
        <v>749</v>
      </c>
      <c r="BM184" s="80">
        <v>9.3539999999999992</v>
      </c>
      <c r="BN184" s="81" t="s">
        <v>1195</v>
      </c>
      <c r="BO184" s="82"/>
      <c r="BP184" t="b">
        <f t="shared" si="31"/>
        <v>1</v>
      </c>
      <c r="BQ184" t="str">
        <f t="shared" si="32"/>
        <v>DRUG</v>
      </c>
    </row>
    <row r="185" spans="1:69" ht="13.8" x14ac:dyDescent="0.25">
      <c r="A185">
        <v>3168</v>
      </c>
      <c r="C185" t="s">
        <v>2752</v>
      </c>
      <c r="E185">
        <v>406</v>
      </c>
      <c r="Q185" s="6"/>
      <c r="R185" s="6"/>
      <c r="T185" s="11"/>
      <c r="Z185" s="6" t="s">
        <v>3618</v>
      </c>
      <c r="AB185" s="4">
        <v>10.516999999999999</v>
      </c>
      <c r="AD185" s="9">
        <v>35</v>
      </c>
      <c r="AF185" s="9" t="str">
        <f t="shared" si="33"/>
        <v/>
      </c>
      <c r="AH185" t="str">
        <f t="shared" si="36"/>
        <v>J</v>
      </c>
      <c r="AJ185" t="str">
        <f t="shared" si="37"/>
        <v>TBD</v>
      </c>
      <c r="AR185" s="77">
        <v>5.1749999999999998</v>
      </c>
      <c r="AS185" t="s">
        <v>1188</v>
      </c>
      <c r="AT185" s="62">
        <v>21</v>
      </c>
      <c r="AU185" t="s">
        <v>781</v>
      </c>
      <c r="AV185" t="str">
        <f t="shared" si="28"/>
        <v>F</v>
      </c>
      <c r="AW185" t="str">
        <f t="shared" si="30"/>
        <v>AFSCME</v>
      </c>
      <c r="AX185" t="str">
        <f t="shared" si="29"/>
        <v>Refer to Drug Testing Sheet</v>
      </c>
      <c r="BD185" s="83">
        <v>5.1840000000000002</v>
      </c>
      <c r="BE185" s="84" t="s">
        <v>1196</v>
      </c>
      <c r="BF185" s="83" t="s">
        <v>268</v>
      </c>
      <c r="BG185" s="83" t="s">
        <v>749</v>
      </c>
      <c r="BM185" s="80">
        <v>9.3550000000000004</v>
      </c>
      <c r="BN185" s="81" t="s">
        <v>1197</v>
      </c>
      <c r="BO185" s="82"/>
      <c r="BP185" t="b">
        <f t="shared" si="31"/>
        <v>1</v>
      </c>
      <c r="BQ185" t="str">
        <f t="shared" si="32"/>
        <v>DRUG</v>
      </c>
    </row>
    <row r="186" spans="1:69" ht="13.8" x14ac:dyDescent="0.25">
      <c r="A186">
        <v>3170</v>
      </c>
      <c r="C186" t="s">
        <v>2752</v>
      </c>
      <c r="E186">
        <v>406</v>
      </c>
      <c r="Q186" s="6"/>
      <c r="R186" s="6"/>
      <c r="T186" s="11"/>
      <c r="Z186" s="6" t="s">
        <v>3620</v>
      </c>
      <c r="AB186" s="4">
        <v>10.523</v>
      </c>
      <c r="AD186" s="9">
        <v>31</v>
      </c>
      <c r="AF186" s="9" t="str">
        <f t="shared" si="33"/>
        <v/>
      </c>
      <c r="AH186" t="str">
        <f t="shared" si="36"/>
        <v>D</v>
      </c>
      <c r="AJ186" t="str">
        <f t="shared" si="37"/>
        <v>TBD</v>
      </c>
      <c r="AR186" s="77">
        <v>5.181</v>
      </c>
      <c r="AS186" t="s">
        <v>1190</v>
      </c>
      <c r="AT186" s="62">
        <v>33</v>
      </c>
      <c r="AU186" t="s">
        <v>744</v>
      </c>
      <c r="AV186" t="str">
        <f t="shared" si="28"/>
        <v>J</v>
      </c>
      <c r="AW186" t="str">
        <f t="shared" si="30"/>
        <v>TBD</v>
      </c>
      <c r="AX186" t="str">
        <f t="shared" si="29"/>
        <v>Refer to Drug Testing Sheet</v>
      </c>
      <c r="BD186" s="78">
        <v>5.2039999999999997</v>
      </c>
      <c r="BE186" s="79" t="s">
        <v>1198</v>
      </c>
      <c r="BF186" s="78" t="s">
        <v>746</v>
      </c>
      <c r="BG186" s="78" t="s">
        <v>272</v>
      </c>
      <c r="BM186" s="80">
        <v>9.3559999999999999</v>
      </c>
      <c r="BN186" s="81" t="s">
        <v>1199</v>
      </c>
      <c r="BO186" s="82"/>
      <c r="BP186" t="b">
        <f t="shared" si="31"/>
        <v>1</v>
      </c>
      <c r="BQ186" t="str">
        <f t="shared" si="32"/>
        <v>DRUG</v>
      </c>
    </row>
    <row r="187" spans="1:69" ht="13.8" x14ac:dyDescent="0.25">
      <c r="A187">
        <v>3171</v>
      </c>
      <c r="C187" t="s">
        <v>2752</v>
      </c>
      <c r="E187">
        <v>406</v>
      </c>
      <c r="Q187" s="6"/>
      <c r="R187" s="6"/>
      <c r="T187" s="11"/>
      <c r="Z187" s="6" t="s">
        <v>2970</v>
      </c>
      <c r="AB187" s="4">
        <v>5.1749999999999998</v>
      </c>
      <c r="AD187" s="9">
        <v>21</v>
      </c>
      <c r="AF187" s="9" t="str">
        <f t="shared" si="33"/>
        <v>Refer to Drug Testing Sheet</v>
      </c>
      <c r="AH187" t="str">
        <f t="shared" si="36"/>
        <v>F</v>
      </c>
      <c r="AJ187" t="str">
        <f t="shared" si="37"/>
        <v>AFSCME</v>
      </c>
      <c r="AR187" s="77">
        <v>5.1820000000000004</v>
      </c>
      <c r="AS187" t="s">
        <v>1192</v>
      </c>
      <c r="AT187" s="62">
        <v>31</v>
      </c>
      <c r="AU187" t="s">
        <v>744</v>
      </c>
      <c r="AV187" t="str">
        <f t="shared" si="28"/>
        <v>D</v>
      </c>
      <c r="AW187" t="str">
        <f t="shared" si="30"/>
        <v>TBD</v>
      </c>
      <c r="AX187" t="str">
        <f t="shared" si="29"/>
        <v>Refer to Drug Testing Sheet</v>
      </c>
      <c r="BD187" s="83">
        <v>5.2050000000000001</v>
      </c>
      <c r="BE187" s="84" t="s">
        <v>1200</v>
      </c>
      <c r="BF187" s="83" t="s">
        <v>746</v>
      </c>
      <c r="BG187" s="83" t="s">
        <v>272</v>
      </c>
      <c r="BM187" s="80">
        <v>9.3569999999999993</v>
      </c>
      <c r="BN187" s="81" t="s">
        <v>1201</v>
      </c>
      <c r="BO187" s="82"/>
      <c r="BP187" t="b">
        <f t="shared" si="31"/>
        <v>1</v>
      </c>
      <c r="BQ187" t="str">
        <f t="shared" si="32"/>
        <v>DRUG</v>
      </c>
    </row>
    <row r="188" spans="1:69" ht="13.8" x14ac:dyDescent="0.25">
      <c r="A188">
        <v>3173</v>
      </c>
      <c r="C188" t="s">
        <v>2752</v>
      </c>
      <c r="E188">
        <v>406</v>
      </c>
      <c r="Q188" s="6"/>
      <c r="R188" s="6"/>
      <c r="T188" s="11"/>
      <c r="Z188" s="6" t="s">
        <v>2969</v>
      </c>
      <c r="AB188" s="4">
        <v>5.1740000000000004</v>
      </c>
      <c r="AD188" s="9">
        <v>23</v>
      </c>
      <c r="AF188" s="9" t="str">
        <f t="shared" si="33"/>
        <v>Refer to Drug Testing Sheet</v>
      </c>
      <c r="AH188" t="str">
        <f t="shared" si="36"/>
        <v>F</v>
      </c>
      <c r="AJ188" t="str">
        <f t="shared" si="37"/>
        <v>AFSCME</v>
      </c>
      <c r="AR188" s="77">
        <v>5.1829999999999998</v>
      </c>
      <c r="AS188" t="s">
        <v>1194</v>
      </c>
      <c r="AT188" s="62">
        <v>29</v>
      </c>
      <c r="AU188" t="s">
        <v>781</v>
      </c>
      <c r="AV188" t="str">
        <f t="shared" si="28"/>
        <v>D</v>
      </c>
      <c r="AW188" t="str">
        <f t="shared" si="30"/>
        <v>TBD</v>
      </c>
      <c r="AX188" t="str">
        <f t="shared" si="29"/>
        <v>Refer to Drug Testing Sheet</v>
      </c>
      <c r="BD188" s="78">
        <v>5.2060000000000004</v>
      </c>
      <c r="BE188" s="79" t="s">
        <v>1202</v>
      </c>
      <c r="BF188" s="78" t="s">
        <v>754</v>
      </c>
      <c r="BG188" s="78" t="s">
        <v>749</v>
      </c>
      <c r="BM188" s="80">
        <v>9.359</v>
      </c>
      <c r="BN188" s="81" t="s">
        <v>1203</v>
      </c>
      <c r="BO188" s="82"/>
      <c r="BP188" t="b">
        <f t="shared" si="31"/>
        <v>1</v>
      </c>
      <c r="BQ188" t="str">
        <f t="shared" si="32"/>
        <v>DRUG</v>
      </c>
    </row>
    <row r="189" spans="1:69" ht="13.8" x14ac:dyDescent="0.25">
      <c r="A189">
        <v>3174</v>
      </c>
      <c r="C189" t="s">
        <v>2752</v>
      </c>
      <c r="E189">
        <v>406</v>
      </c>
      <c r="Q189" s="6"/>
      <c r="R189" s="6"/>
      <c r="T189" s="11"/>
      <c r="Z189" s="6" t="s">
        <v>2890</v>
      </c>
      <c r="AB189" s="4">
        <v>2.222</v>
      </c>
      <c r="AD189" s="9">
        <v>20</v>
      </c>
      <c r="AF189" s="9" t="str">
        <f t="shared" si="33"/>
        <v/>
      </c>
      <c r="AH189" t="str">
        <f t="shared" si="36"/>
        <v>B</v>
      </c>
      <c r="AJ189" t="str">
        <f t="shared" si="37"/>
        <v>TBD</v>
      </c>
      <c r="AR189" s="77">
        <v>5.1840000000000002</v>
      </c>
      <c r="AS189" t="s">
        <v>1196</v>
      </c>
      <c r="AT189" s="62">
        <v>27</v>
      </c>
      <c r="AU189" t="s">
        <v>781</v>
      </c>
      <c r="AV189" t="str">
        <f t="shared" si="28"/>
        <v>D</v>
      </c>
      <c r="AW189" t="str">
        <f t="shared" si="30"/>
        <v>TBD</v>
      </c>
      <c r="AX189" t="str">
        <f t="shared" si="29"/>
        <v>Refer to Drug Testing Sheet</v>
      </c>
      <c r="BD189" s="83">
        <v>5.21</v>
      </c>
      <c r="BE189" s="84" t="s">
        <v>1204</v>
      </c>
      <c r="BF189" s="83" t="s">
        <v>746</v>
      </c>
      <c r="BG189" s="83" t="s">
        <v>272</v>
      </c>
      <c r="BM189" s="80">
        <v>9.4039999999999999</v>
      </c>
      <c r="BN189" s="81" t="s">
        <v>1205</v>
      </c>
      <c r="BO189" s="88" t="s">
        <v>856</v>
      </c>
      <c r="BP189" t="b">
        <f t="shared" si="31"/>
        <v>0</v>
      </c>
      <c r="BQ189" t="str">
        <f t="shared" si="32"/>
        <v>Refer to Drug Testing Sheet</v>
      </c>
    </row>
    <row r="190" spans="1:69" ht="13.8" x14ac:dyDescent="0.25">
      <c r="A190">
        <v>3175</v>
      </c>
      <c r="C190" t="s">
        <v>2752</v>
      </c>
      <c r="E190">
        <v>406</v>
      </c>
      <c r="Q190" s="6"/>
      <c r="R190" s="6"/>
      <c r="T190" s="11"/>
      <c r="Z190" s="6" t="s">
        <v>3039</v>
      </c>
      <c r="AB190" s="4">
        <v>6.766</v>
      </c>
      <c r="AD190" s="9">
        <v>39</v>
      </c>
      <c r="AF190" s="9" t="str">
        <f t="shared" si="33"/>
        <v/>
      </c>
      <c r="AH190" t="str">
        <f t="shared" si="36"/>
        <v>D</v>
      </c>
      <c r="AJ190" t="str">
        <f t="shared" si="37"/>
        <v>TBD</v>
      </c>
      <c r="AR190" s="77">
        <v>5.21</v>
      </c>
      <c r="AS190" t="s">
        <v>1204</v>
      </c>
      <c r="AT190" s="62">
        <v>42</v>
      </c>
      <c r="AU190" t="s">
        <v>799</v>
      </c>
      <c r="AV190" t="str">
        <f t="shared" si="28"/>
        <v>Managerial</v>
      </c>
      <c r="AW190" t="str">
        <f t="shared" si="30"/>
        <v>N/A</v>
      </c>
      <c r="AX190" t="str">
        <f t="shared" si="29"/>
        <v/>
      </c>
      <c r="BD190" s="78">
        <v>5.2140000000000004</v>
      </c>
      <c r="BE190" s="79" t="s">
        <v>1206</v>
      </c>
      <c r="BF190" s="78" t="s">
        <v>746</v>
      </c>
      <c r="BG190" s="78" t="s">
        <v>272</v>
      </c>
      <c r="BM190" s="80">
        <v>9.4079999999999995</v>
      </c>
      <c r="BN190" s="81" t="s">
        <v>1207</v>
      </c>
      <c r="BO190" s="88" t="s">
        <v>1018</v>
      </c>
      <c r="BP190" t="b">
        <f t="shared" si="31"/>
        <v>0</v>
      </c>
      <c r="BQ190" t="str">
        <f t="shared" si="32"/>
        <v>Refer to Drug Testing Sheet</v>
      </c>
    </row>
    <row r="191" spans="1:69" ht="13.8" x14ac:dyDescent="0.25">
      <c r="A191">
        <v>3179</v>
      </c>
      <c r="C191" t="s">
        <v>2752</v>
      </c>
      <c r="E191">
        <v>406</v>
      </c>
      <c r="Q191" s="6"/>
      <c r="R191" s="6"/>
      <c r="T191" s="11"/>
      <c r="Z191" s="6" t="s">
        <v>3506</v>
      </c>
      <c r="AB191" s="4">
        <v>10.122999999999999</v>
      </c>
      <c r="AD191" s="9">
        <v>39</v>
      </c>
      <c r="AF191" s="9" t="str">
        <f t="shared" si="33"/>
        <v/>
      </c>
      <c r="AH191" t="str">
        <f t="shared" si="36"/>
        <v>Managerial</v>
      </c>
      <c r="AJ191" t="str">
        <f t="shared" si="37"/>
        <v>N/A</v>
      </c>
      <c r="AR191" s="77">
        <v>5.2140000000000004</v>
      </c>
      <c r="AS191" t="s">
        <v>1206</v>
      </c>
      <c r="AT191" s="62">
        <v>42</v>
      </c>
      <c r="AU191" t="s">
        <v>799</v>
      </c>
      <c r="AV191" t="str">
        <f t="shared" si="28"/>
        <v>Managerial</v>
      </c>
      <c r="AW191" t="str">
        <f t="shared" si="30"/>
        <v>N/A</v>
      </c>
      <c r="AX191" t="str">
        <f t="shared" si="29"/>
        <v/>
      </c>
      <c r="BD191" s="83">
        <v>5.2190000000000003</v>
      </c>
      <c r="BE191" s="84" t="s">
        <v>1208</v>
      </c>
      <c r="BF191" s="83" t="s">
        <v>268</v>
      </c>
      <c r="BG191" s="83" t="s">
        <v>749</v>
      </c>
      <c r="BM191" s="80">
        <v>9.4130000000000003</v>
      </c>
      <c r="BN191" s="81" t="s">
        <v>1209</v>
      </c>
      <c r="BO191" s="88" t="s">
        <v>1018</v>
      </c>
      <c r="BP191" t="b">
        <f t="shared" si="31"/>
        <v>0</v>
      </c>
      <c r="BQ191" t="str">
        <f t="shared" si="32"/>
        <v>Refer to Drug Testing Sheet</v>
      </c>
    </row>
    <row r="192" spans="1:69" ht="13.8" x14ac:dyDescent="0.25">
      <c r="A192">
        <v>3181</v>
      </c>
      <c r="C192" t="s">
        <v>2752</v>
      </c>
      <c r="E192">
        <v>406</v>
      </c>
      <c r="Q192" s="6"/>
      <c r="R192" s="6"/>
      <c r="T192" s="11"/>
      <c r="Z192" s="6" t="s">
        <v>3505</v>
      </c>
      <c r="AB192" s="4">
        <v>10.122</v>
      </c>
      <c r="AD192" s="9">
        <v>42</v>
      </c>
      <c r="AF192" s="9" t="str">
        <f t="shared" si="33"/>
        <v/>
      </c>
      <c r="AH192" t="str">
        <f t="shared" si="36"/>
        <v>Managerial</v>
      </c>
      <c r="AJ192" t="str">
        <f t="shared" si="37"/>
        <v>N/A</v>
      </c>
      <c r="AR192" s="77">
        <v>5.2270000000000003</v>
      </c>
      <c r="AS192" t="s">
        <v>1210</v>
      </c>
      <c r="AT192" s="62">
        <v>37</v>
      </c>
      <c r="AU192" t="s">
        <v>744</v>
      </c>
      <c r="AV192" t="str">
        <f t="shared" si="28"/>
        <v>D</v>
      </c>
      <c r="AW192" t="str">
        <f t="shared" si="30"/>
        <v>TBD</v>
      </c>
      <c r="AX192" t="str">
        <f t="shared" si="29"/>
        <v/>
      </c>
      <c r="BD192" s="78">
        <v>5.2210000000000001</v>
      </c>
      <c r="BE192" s="79" t="s">
        <v>1211</v>
      </c>
      <c r="BF192" s="78" t="s">
        <v>268</v>
      </c>
      <c r="BG192" s="78" t="s">
        <v>749</v>
      </c>
      <c r="BM192" s="80">
        <v>9.4169999999999998</v>
      </c>
      <c r="BN192" s="81" t="s">
        <v>1212</v>
      </c>
      <c r="BO192" s="88" t="s">
        <v>1213</v>
      </c>
      <c r="BP192" t="b">
        <f t="shared" si="31"/>
        <v>0</v>
      </c>
      <c r="BQ192" t="str">
        <f t="shared" si="32"/>
        <v>Refer to Drug Testing Sheet</v>
      </c>
    </row>
    <row r="193" spans="1:69" ht="13.8" x14ac:dyDescent="0.25">
      <c r="A193">
        <v>3183</v>
      </c>
      <c r="C193" t="s">
        <v>2752</v>
      </c>
      <c r="E193">
        <v>406</v>
      </c>
      <c r="Q193" s="6"/>
      <c r="R193" s="6"/>
      <c r="T193" s="11"/>
      <c r="Z193" s="6" t="s">
        <v>3504</v>
      </c>
      <c r="AB193" s="4">
        <v>10.121</v>
      </c>
      <c r="AD193" s="9">
        <v>44</v>
      </c>
      <c r="AF193" s="9" t="str">
        <f t="shared" si="33"/>
        <v/>
      </c>
      <c r="AH193" t="str">
        <f t="shared" si="36"/>
        <v>Managerial</v>
      </c>
      <c r="AJ193" t="str">
        <f t="shared" si="37"/>
        <v>N/A</v>
      </c>
      <c r="AR193" s="77">
        <v>5.2039999999999997</v>
      </c>
      <c r="AS193" t="s">
        <v>1198</v>
      </c>
      <c r="AT193" s="62">
        <v>41</v>
      </c>
      <c r="AU193" t="s">
        <v>799</v>
      </c>
      <c r="AV193" t="str">
        <f t="shared" si="28"/>
        <v>Managerial</v>
      </c>
      <c r="AW193" t="str">
        <f t="shared" si="30"/>
        <v>N/A</v>
      </c>
      <c r="AX193" t="str">
        <f t="shared" si="29"/>
        <v/>
      </c>
      <c r="BD193" s="83">
        <v>5.2220000000000004</v>
      </c>
      <c r="BE193" s="84" t="s">
        <v>1214</v>
      </c>
      <c r="BF193" s="83" t="s">
        <v>268</v>
      </c>
      <c r="BG193" s="83" t="s">
        <v>749</v>
      </c>
      <c r="BM193" s="80">
        <v>9.4179999999999993</v>
      </c>
      <c r="BN193" s="81" t="s">
        <v>1215</v>
      </c>
      <c r="BO193" s="88" t="s">
        <v>1018</v>
      </c>
      <c r="BP193" t="b">
        <f t="shared" si="31"/>
        <v>0</v>
      </c>
      <c r="BQ193" t="str">
        <f t="shared" si="32"/>
        <v>Refer to Drug Testing Sheet</v>
      </c>
    </row>
    <row r="194" spans="1:69" ht="13.8" x14ac:dyDescent="0.25">
      <c r="A194">
        <v>3184</v>
      </c>
      <c r="C194" t="s">
        <v>2752</v>
      </c>
      <c r="E194">
        <v>406</v>
      </c>
      <c r="Q194" s="6"/>
      <c r="R194" s="6"/>
      <c r="T194" s="11"/>
      <c r="Z194" s="6" t="s">
        <v>3509</v>
      </c>
      <c r="AB194" s="4">
        <v>10.129</v>
      </c>
      <c r="AD194" s="9">
        <v>38</v>
      </c>
      <c r="AF194" s="9" t="str">
        <f t="shared" si="33"/>
        <v/>
      </c>
      <c r="AH194" t="str">
        <f t="shared" si="36"/>
        <v>D</v>
      </c>
      <c r="AJ194" t="str">
        <f t="shared" si="37"/>
        <v>TBD</v>
      </c>
      <c r="AR194" s="77">
        <v>5.2050000000000001</v>
      </c>
      <c r="AS194" t="s">
        <v>1200</v>
      </c>
      <c r="AT194" s="62">
        <v>41</v>
      </c>
      <c r="AU194" t="s">
        <v>799</v>
      </c>
      <c r="AV194" t="str">
        <f t="shared" ref="AV194:AV257" si="38">IFERROR(VLOOKUP(AR194,BD:BG,3,FALSE),"")</f>
        <v>Managerial</v>
      </c>
      <c r="AW194" t="str">
        <f t="shared" si="30"/>
        <v>N/A</v>
      </c>
      <c r="AX194" t="str">
        <f t="shared" ref="AX194:AX257" si="39">IFERROR(VLOOKUP(AR194,BM:BQ,5,FALSE),"")</f>
        <v/>
      </c>
      <c r="BD194" s="78">
        <v>5.2229999999999999</v>
      </c>
      <c r="BE194" s="79" t="s">
        <v>1216</v>
      </c>
      <c r="BF194" s="78" t="s">
        <v>754</v>
      </c>
      <c r="BG194" s="78" t="s">
        <v>749</v>
      </c>
      <c r="BM194" s="80">
        <v>9.42</v>
      </c>
      <c r="BN194" s="81" t="s">
        <v>1217</v>
      </c>
      <c r="BO194" s="88" t="s">
        <v>1018</v>
      </c>
      <c r="BP194" t="b">
        <f t="shared" si="31"/>
        <v>0</v>
      </c>
      <c r="BQ194" t="str">
        <f t="shared" si="32"/>
        <v>Refer to Drug Testing Sheet</v>
      </c>
    </row>
    <row r="195" spans="1:69" ht="13.8" x14ac:dyDescent="0.25">
      <c r="A195">
        <v>3185</v>
      </c>
      <c r="C195" t="s">
        <v>2752</v>
      </c>
      <c r="E195">
        <v>406</v>
      </c>
      <c r="Q195" s="6"/>
      <c r="R195" s="6"/>
      <c r="T195" s="11"/>
      <c r="Z195" s="6" t="s">
        <v>3508</v>
      </c>
      <c r="AB195" s="4">
        <v>10.128</v>
      </c>
      <c r="AD195" s="9">
        <v>40</v>
      </c>
      <c r="AF195" s="9" t="str">
        <f t="shared" si="33"/>
        <v/>
      </c>
      <c r="AH195" t="str">
        <f t="shared" si="36"/>
        <v>J</v>
      </c>
      <c r="AJ195" t="str">
        <f t="shared" si="37"/>
        <v>TBD</v>
      </c>
      <c r="AR195" s="77">
        <v>5.2060000000000004</v>
      </c>
      <c r="AS195" t="s">
        <v>1202</v>
      </c>
      <c r="AT195" s="62">
        <v>40</v>
      </c>
      <c r="AU195" t="s">
        <v>799</v>
      </c>
      <c r="AV195" t="str">
        <f t="shared" si="38"/>
        <v>J</v>
      </c>
      <c r="AW195" t="str">
        <f t="shared" ref="AW195:AW258" si="40">IFERROR(VLOOKUP(AR195,BD:BG,4,FALSE),"")</f>
        <v>TBD</v>
      </c>
      <c r="AX195" t="str">
        <f t="shared" si="39"/>
        <v/>
      </c>
      <c r="BD195" s="83">
        <v>5.2240000000000002</v>
      </c>
      <c r="BE195" s="84" t="s">
        <v>1218</v>
      </c>
      <c r="BF195" s="83" t="s">
        <v>268</v>
      </c>
      <c r="BG195" s="83" t="s">
        <v>749</v>
      </c>
      <c r="BM195" s="80">
        <v>9.4209999999999994</v>
      </c>
      <c r="BN195" s="81" t="s">
        <v>1219</v>
      </c>
      <c r="BO195" s="88" t="s">
        <v>1213</v>
      </c>
      <c r="BP195" t="b">
        <f t="shared" ref="BP195:BP258" si="41">ISBLANK(BO195)</f>
        <v>0</v>
      </c>
      <c r="BQ195" t="str">
        <f t="shared" ref="BQ195:BQ258" si="42">IF(BP195=TRUE,"DRUG","Refer to Drug Testing Sheet")</f>
        <v>Refer to Drug Testing Sheet</v>
      </c>
    </row>
    <row r="196" spans="1:69" ht="13.8" x14ac:dyDescent="0.25">
      <c r="A196">
        <v>3186</v>
      </c>
      <c r="C196" t="s">
        <v>2752</v>
      </c>
      <c r="E196">
        <v>406</v>
      </c>
      <c r="Q196" s="6"/>
      <c r="R196" s="6"/>
      <c r="T196" s="11"/>
      <c r="Z196" s="6" t="s">
        <v>3507</v>
      </c>
      <c r="AB196" s="4">
        <v>10.125</v>
      </c>
      <c r="AD196" s="9">
        <v>42</v>
      </c>
      <c r="AF196" s="9" t="str">
        <f t="shared" si="33"/>
        <v/>
      </c>
      <c r="AH196" t="str">
        <f t="shared" si="36"/>
        <v>J</v>
      </c>
      <c r="AJ196" t="str">
        <f t="shared" si="37"/>
        <v>TBD</v>
      </c>
      <c r="AR196" s="77">
        <v>5.2320000000000002</v>
      </c>
      <c r="AS196" t="s">
        <v>1220</v>
      </c>
      <c r="AT196" s="62">
        <v>39</v>
      </c>
      <c r="AU196" t="s">
        <v>799</v>
      </c>
      <c r="AV196" t="str">
        <f t="shared" si="38"/>
        <v>D</v>
      </c>
      <c r="AW196" t="str">
        <f t="shared" si="40"/>
        <v>TBD</v>
      </c>
      <c r="AX196" t="str">
        <f t="shared" si="39"/>
        <v/>
      </c>
      <c r="BD196" s="78">
        <v>5.2249999999999996</v>
      </c>
      <c r="BE196" s="79" t="s">
        <v>1179</v>
      </c>
      <c r="BF196" s="78" t="s">
        <v>268</v>
      </c>
      <c r="BG196" s="78" t="s">
        <v>749</v>
      </c>
      <c r="BM196" s="80">
        <v>9.4220000000000006</v>
      </c>
      <c r="BN196" s="81" t="s">
        <v>1221</v>
      </c>
      <c r="BO196" s="88" t="s">
        <v>1018</v>
      </c>
      <c r="BP196" t="b">
        <f t="shared" si="41"/>
        <v>0</v>
      </c>
      <c r="BQ196" t="str">
        <f t="shared" si="42"/>
        <v>Refer to Drug Testing Sheet</v>
      </c>
    </row>
    <row r="197" spans="1:69" ht="13.8" x14ac:dyDescent="0.25">
      <c r="A197">
        <v>3187</v>
      </c>
      <c r="C197" t="s">
        <v>2752</v>
      </c>
      <c r="E197">
        <v>406</v>
      </c>
      <c r="Q197" s="6"/>
      <c r="R197" s="6"/>
      <c r="T197" s="11"/>
      <c r="Z197" s="6" t="s">
        <v>3520</v>
      </c>
      <c r="AB197" s="4">
        <v>10.15</v>
      </c>
      <c r="AD197" s="9">
        <v>35</v>
      </c>
      <c r="AF197" s="9" t="str">
        <f t="shared" ref="AF197:AF260" si="43">IFERROR(VLOOKUP(AB197,BM:BQ,5,FALSE),"")</f>
        <v>Refer to Drug Testing Sheet</v>
      </c>
      <c r="AH197" t="str">
        <f t="shared" ref="AH197:AH202" si="44">IFERROR(VLOOKUP(AB197,BD:BG,3,FALSE),"")</f>
        <v>E</v>
      </c>
      <c r="AJ197" t="str">
        <f t="shared" ref="AJ197:AJ202" si="45">IFERROR(VLOOKUP(AB197,BD:BG,4,FALSE),"")</f>
        <v>AFSCME</v>
      </c>
      <c r="AR197" s="77">
        <v>5.2220000000000004</v>
      </c>
      <c r="AS197" t="s">
        <v>1214</v>
      </c>
      <c r="AT197" s="62">
        <v>35</v>
      </c>
      <c r="AU197" t="s">
        <v>744</v>
      </c>
      <c r="AV197" t="str">
        <f t="shared" si="38"/>
        <v>D</v>
      </c>
      <c r="AW197" t="str">
        <f t="shared" si="40"/>
        <v>TBD</v>
      </c>
      <c r="AX197" t="str">
        <f t="shared" si="39"/>
        <v/>
      </c>
      <c r="BD197" s="83">
        <v>5.2270000000000003</v>
      </c>
      <c r="BE197" s="84" t="s">
        <v>1210</v>
      </c>
      <c r="BF197" s="83" t="s">
        <v>268</v>
      </c>
      <c r="BG197" s="83" t="s">
        <v>749</v>
      </c>
      <c r="BM197" s="80">
        <v>9.423</v>
      </c>
      <c r="BN197" s="81" t="s">
        <v>1222</v>
      </c>
      <c r="BO197" s="88" t="s">
        <v>1213</v>
      </c>
      <c r="BP197" t="b">
        <f t="shared" si="41"/>
        <v>0</v>
      </c>
      <c r="BQ197" t="str">
        <f t="shared" si="42"/>
        <v>Refer to Drug Testing Sheet</v>
      </c>
    </row>
    <row r="198" spans="1:69" ht="13.8" x14ac:dyDescent="0.25">
      <c r="A198">
        <v>3188</v>
      </c>
      <c r="C198" t="s">
        <v>2752</v>
      </c>
      <c r="E198">
        <v>406</v>
      </c>
      <c r="Q198" s="6"/>
      <c r="R198" s="6"/>
      <c r="T198" s="11"/>
      <c r="Z198" s="6" t="s">
        <v>3519</v>
      </c>
      <c r="AB198" s="4">
        <v>10.144</v>
      </c>
      <c r="AD198" s="9">
        <v>37</v>
      </c>
      <c r="AF198" s="9" t="str">
        <f t="shared" si="43"/>
        <v>Refer to Drug Testing Sheet</v>
      </c>
      <c r="AH198" t="str">
        <f t="shared" si="44"/>
        <v>E</v>
      </c>
      <c r="AJ198" t="str">
        <f t="shared" si="45"/>
        <v>AFSCME</v>
      </c>
      <c r="AR198" s="77">
        <v>5.2210000000000001</v>
      </c>
      <c r="AS198" t="s">
        <v>1211</v>
      </c>
      <c r="AT198" s="62">
        <v>33</v>
      </c>
      <c r="AU198" t="s">
        <v>744</v>
      </c>
      <c r="AV198" t="str">
        <f t="shared" si="38"/>
        <v>D</v>
      </c>
      <c r="AW198" t="str">
        <f t="shared" si="40"/>
        <v>TBD</v>
      </c>
      <c r="AX198" t="str">
        <f t="shared" si="39"/>
        <v/>
      </c>
      <c r="BD198" s="78">
        <v>5.2320000000000002</v>
      </c>
      <c r="BE198" s="79" t="s">
        <v>1220</v>
      </c>
      <c r="BF198" s="78" t="s">
        <v>268</v>
      </c>
      <c r="BG198" s="78" t="s">
        <v>749</v>
      </c>
      <c r="BM198" s="80">
        <v>9.4239999999999995</v>
      </c>
      <c r="BN198" s="81" t="s">
        <v>1223</v>
      </c>
      <c r="BO198" s="88" t="s">
        <v>1018</v>
      </c>
      <c r="BP198" t="b">
        <f t="shared" si="41"/>
        <v>0</v>
      </c>
      <c r="BQ198" t="str">
        <f t="shared" si="42"/>
        <v>Refer to Drug Testing Sheet</v>
      </c>
    </row>
    <row r="199" spans="1:69" ht="13.8" x14ac:dyDescent="0.25">
      <c r="A199">
        <v>3189</v>
      </c>
      <c r="C199" t="s">
        <v>2752</v>
      </c>
      <c r="E199">
        <v>406</v>
      </c>
      <c r="Q199" s="6"/>
      <c r="R199" s="6"/>
      <c r="T199" s="11"/>
      <c r="Z199" s="6" t="s">
        <v>3518</v>
      </c>
      <c r="AB199" s="4">
        <v>10.151</v>
      </c>
      <c r="AD199" s="9">
        <v>39</v>
      </c>
      <c r="AF199" s="9" t="str">
        <f t="shared" si="43"/>
        <v>Refer to Drug Testing Sheet</v>
      </c>
      <c r="AH199" t="str">
        <f t="shared" si="44"/>
        <v>E</v>
      </c>
      <c r="AJ199" t="str">
        <f t="shared" si="45"/>
        <v>AFSCME</v>
      </c>
      <c r="AR199" s="77">
        <v>5.2190000000000003</v>
      </c>
      <c r="AS199" t="s">
        <v>1208</v>
      </c>
      <c r="AT199" s="62">
        <v>31</v>
      </c>
      <c r="AU199" t="s">
        <v>744</v>
      </c>
      <c r="AV199" t="str">
        <f t="shared" si="38"/>
        <v>D</v>
      </c>
      <c r="AW199" t="str">
        <f t="shared" si="40"/>
        <v>TBD</v>
      </c>
      <c r="AX199" t="str">
        <f t="shared" si="39"/>
        <v/>
      </c>
      <c r="BD199" s="83">
        <v>5.24</v>
      </c>
      <c r="BE199" s="84" t="s">
        <v>1224</v>
      </c>
      <c r="BF199" s="83" t="s">
        <v>268</v>
      </c>
      <c r="BG199" s="83" t="s">
        <v>749</v>
      </c>
      <c r="BM199" s="80">
        <v>9.4250000000000007</v>
      </c>
      <c r="BN199" s="81" t="s">
        <v>1225</v>
      </c>
      <c r="BO199" s="88" t="s">
        <v>1018</v>
      </c>
      <c r="BP199" t="b">
        <f t="shared" si="41"/>
        <v>0</v>
      </c>
      <c r="BQ199" t="str">
        <f t="shared" si="42"/>
        <v>Refer to Drug Testing Sheet</v>
      </c>
    </row>
    <row r="200" spans="1:69" ht="13.8" x14ac:dyDescent="0.25">
      <c r="A200">
        <v>3190</v>
      </c>
      <c r="C200" t="s">
        <v>2752</v>
      </c>
      <c r="E200">
        <v>406</v>
      </c>
      <c r="Q200" s="6"/>
      <c r="R200" s="6"/>
      <c r="T200" s="11"/>
      <c r="Z200" s="6" t="s">
        <v>3785</v>
      </c>
      <c r="AB200" s="4">
        <v>11.554</v>
      </c>
      <c r="AD200" s="9">
        <v>31</v>
      </c>
      <c r="AF200" s="9" t="str">
        <f t="shared" si="43"/>
        <v/>
      </c>
      <c r="AH200" t="str">
        <f t="shared" si="44"/>
        <v>C</v>
      </c>
      <c r="AJ200" t="str">
        <f t="shared" si="45"/>
        <v>AFSCME</v>
      </c>
      <c r="AR200" s="77">
        <v>5.2229999999999999</v>
      </c>
      <c r="AS200" t="s">
        <v>1216</v>
      </c>
      <c r="AT200" s="62">
        <v>40</v>
      </c>
      <c r="AU200" t="s">
        <v>744</v>
      </c>
      <c r="AV200" t="str">
        <f t="shared" si="38"/>
        <v>J</v>
      </c>
      <c r="AW200" t="str">
        <f t="shared" si="40"/>
        <v>TBD</v>
      </c>
      <c r="AX200" t="str">
        <f t="shared" si="39"/>
        <v/>
      </c>
      <c r="BD200" s="78">
        <v>6.101</v>
      </c>
      <c r="BE200" s="79" t="s">
        <v>1226</v>
      </c>
      <c r="BF200" s="78" t="s">
        <v>746</v>
      </c>
      <c r="BG200" s="78" t="s">
        <v>272</v>
      </c>
      <c r="BM200" s="80">
        <v>9.4260000000000002</v>
      </c>
      <c r="BN200" s="81" t="s">
        <v>1227</v>
      </c>
      <c r="BO200" s="88" t="s">
        <v>1213</v>
      </c>
      <c r="BP200" t="b">
        <f t="shared" si="41"/>
        <v>0</v>
      </c>
      <c r="BQ200" t="str">
        <f t="shared" si="42"/>
        <v>Refer to Drug Testing Sheet</v>
      </c>
    </row>
    <row r="201" spans="1:69" ht="13.8" x14ac:dyDescent="0.25">
      <c r="A201">
        <v>3193</v>
      </c>
      <c r="C201" t="s">
        <v>2752</v>
      </c>
      <c r="E201">
        <v>406</v>
      </c>
      <c r="Q201" s="6"/>
      <c r="R201" s="6"/>
      <c r="T201" s="11"/>
      <c r="Z201" s="6" t="s">
        <v>3784</v>
      </c>
      <c r="AB201" s="4">
        <v>11.553000000000001</v>
      </c>
      <c r="AD201" s="9">
        <v>33</v>
      </c>
      <c r="AF201" s="9" t="str">
        <f t="shared" si="43"/>
        <v/>
      </c>
      <c r="AH201" t="str">
        <f t="shared" si="44"/>
        <v>C</v>
      </c>
      <c r="AJ201" t="str">
        <f t="shared" si="45"/>
        <v>AFSCME</v>
      </c>
      <c r="AR201" s="77">
        <v>5.2240000000000002</v>
      </c>
      <c r="AS201" t="s">
        <v>1218</v>
      </c>
      <c r="AT201" s="62">
        <v>39</v>
      </c>
      <c r="AU201" t="s">
        <v>744</v>
      </c>
      <c r="AV201" t="str">
        <f t="shared" si="38"/>
        <v>D</v>
      </c>
      <c r="AW201" t="str">
        <f t="shared" si="40"/>
        <v>TBD</v>
      </c>
      <c r="AX201" t="str">
        <f t="shared" si="39"/>
        <v/>
      </c>
      <c r="BD201" s="83">
        <v>6.1020000000000003</v>
      </c>
      <c r="BE201" s="84" t="s">
        <v>1228</v>
      </c>
      <c r="BF201" s="83" t="s">
        <v>754</v>
      </c>
      <c r="BG201" s="83" t="s">
        <v>749</v>
      </c>
      <c r="BM201" s="80">
        <v>9.4280000000000008</v>
      </c>
      <c r="BN201" s="81" t="s">
        <v>1229</v>
      </c>
      <c r="BO201" s="88" t="s">
        <v>1018</v>
      </c>
      <c r="BP201" t="b">
        <f t="shared" si="41"/>
        <v>0</v>
      </c>
      <c r="BQ201" t="str">
        <f t="shared" si="42"/>
        <v>Refer to Drug Testing Sheet</v>
      </c>
    </row>
    <row r="202" spans="1:69" ht="13.8" x14ac:dyDescent="0.25">
      <c r="A202">
        <v>3194</v>
      </c>
      <c r="C202" t="s">
        <v>2752</v>
      </c>
      <c r="E202">
        <v>406</v>
      </c>
      <c r="Q202" s="6"/>
      <c r="R202" s="6"/>
      <c r="T202" s="11"/>
      <c r="Z202" s="6" t="s">
        <v>3783</v>
      </c>
      <c r="AB202" s="4">
        <v>11.551</v>
      </c>
      <c r="AD202" s="9">
        <v>35</v>
      </c>
      <c r="AF202" s="9" t="str">
        <f t="shared" si="43"/>
        <v/>
      </c>
      <c r="AH202" t="str">
        <f t="shared" si="44"/>
        <v>J</v>
      </c>
      <c r="AJ202" t="str">
        <f t="shared" si="45"/>
        <v>TBD</v>
      </c>
      <c r="AR202" s="77">
        <v>5.24</v>
      </c>
      <c r="AS202" t="s">
        <v>1224</v>
      </c>
      <c r="AT202" s="62">
        <v>39</v>
      </c>
      <c r="AU202" t="s">
        <v>744</v>
      </c>
      <c r="AV202" t="str">
        <f t="shared" si="38"/>
        <v>D</v>
      </c>
      <c r="AW202" t="str">
        <f t="shared" si="40"/>
        <v>TBD</v>
      </c>
      <c r="AX202" t="str">
        <f t="shared" si="39"/>
        <v/>
      </c>
      <c r="BD202" s="78">
        <v>6.1029999999999998</v>
      </c>
      <c r="BE202" s="79" t="s">
        <v>1230</v>
      </c>
      <c r="BF202" s="78" t="s">
        <v>754</v>
      </c>
      <c r="BG202" s="78" t="s">
        <v>749</v>
      </c>
      <c r="BM202" s="80">
        <v>9.4290000000000003</v>
      </c>
      <c r="BN202" s="81" t="s">
        <v>1231</v>
      </c>
      <c r="BO202" s="88" t="s">
        <v>856</v>
      </c>
      <c r="BP202" t="b">
        <f t="shared" si="41"/>
        <v>0</v>
      </c>
      <c r="BQ202" t="str">
        <f t="shared" si="42"/>
        <v>Refer to Drug Testing Sheet</v>
      </c>
    </row>
    <row r="203" spans="1:69" ht="13.8" x14ac:dyDescent="0.25">
      <c r="A203">
        <v>3195</v>
      </c>
      <c r="C203" t="s">
        <v>2752</v>
      </c>
      <c r="E203">
        <v>406</v>
      </c>
      <c r="Q203" s="6"/>
      <c r="R203" s="6"/>
      <c r="T203" s="11"/>
      <c r="Z203" s="6" t="s">
        <v>3691</v>
      </c>
      <c r="AB203" s="4">
        <v>11.127000000000001</v>
      </c>
      <c r="AD203" s="9">
        <v>27</v>
      </c>
      <c r="AF203" s="9" t="str">
        <f t="shared" si="43"/>
        <v/>
      </c>
      <c r="AH203" s="11" t="s">
        <v>761</v>
      </c>
      <c r="AJ203" s="11" t="s">
        <v>800</v>
      </c>
      <c r="AR203" s="77">
        <v>6.101</v>
      </c>
      <c r="AS203" t="s">
        <v>1226</v>
      </c>
      <c r="AT203" s="62">
        <v>44</v>
      </c>
      <c r="AU203" t="s">
        <v>744</v>
      </c>
      <c r="AV203" t="str">
        <f t="shared" si="38"/>
        <v>Managerial</v>
      </c>
      <c r="AW203" t="str">
        <f t="shared" si="40"/>
        <v>N/A</v>
      </c>
      <c r="AX203" t="str">
        <f t="shared" si="39"/>
        <v/>
      </c>
      <c r="BD203" s="83">
        <v>6.1050000000000004</v>
      </c>
      <c r="BE203" s="84" t="s">
        <v>1232</v>
      </c>
      <c r="BF203" s="83" t="s">
        <v>754</v>
      </c>
      <c r="BG203" s="83" t="s">
        <v>749</v>
      </c>
      <c r="BM203" s="80">
        <v>9.43</v>
      </c>
      <c r="BN203" s="81" t="s">
        <v>1233</v>
      </c>
      <c r="BO203" s="88" t="s">
        <v>1213</v>
      </c>
      <c r="BP203" t="b">
        <f t="shared" si="41"/>
        <v>0</v>
      </c>
      <c r="BQ203" t="str">
        <f t="shared" si="42"/>
        <v>Refer to Drug Testing Sheet</v>
      </c>
    </row>
    <row r="204" spans="1:69" ht="13.8" x14ac:dyDescent="0.25">
      <c r="A204">
        <v>3197</v>
      </c>
      <c r="C204" t="s">
        <v>2756</v>
      </c>
      <c r="E204">
        <v>406</v>
      </c>
      <c r="Q204" s="6"/>
      <c r="R204" s="6"/>
      <c r="T204" s="11"/>
      <c r="Z204" s="6" t="s">
        <v>3075</v>
      </c>
      <c r="AB204" s="4">
        <v>6.9589999999999996</v>
      </c>
      <c r="AD204" s="9">
        <v>37</v>
      </c>
      <c r="AF204" s="9" t="str">
        <f t="shared" si="43"/>
        <v/>
      </c>
      <c r="AH204" t="str">
        <f t="shared" ref="AH204:AH267" si="46">IFERROR(VLOOKUP(AB204,BD:BG,3,FALSE),"")</f>
        <v>J</v>
      </c>
      <c r="AJ204" t="str">
        <f t="shared" ref="AJ204:AJ267" si="47">IFERROR(VLOOKUP(AB204,BD:BG,4,FALSE),"")</f>
        <v>TBD</v>
      </c>
      <c r="AR204" s="77">
        <v>6.1059999999999999</v>
      </c>
      <c r="AS204" t="s">
        <v>1234</v>
      </c>
      <c r="AT204" s="62">
        <v>44</v>
      </c>
      <c r="AU204" t="s">
        <v>799</v>
      </c>
      <c r="AV204" t="str">
        <f t="shared" si="38"/>
        <v>Managerial</v>
      </c>
      <c r="AW204" t="str">
        <f t="shared" si="40"/>
        <v>N/A</v>
      </c>
      <c r="AX204" t="str">
        <f t="shared" si="39"/>
        <v/>
      </c>
      <c r="BD204" s="78">
        <v>6.1059999999999999</v>
      </c>
      <c r="BE204" s="79" t="s">
        <v>1234</v>
      </c>
      <c r="BF204" s="78" t="s">
        <v>746</v>
      </c>
      <c r="BG204" s="78" t="s">
        <v>272</v>
      </c>
      <c r="BM204" s="80">
        <v>9.4309999999999992</v>
      </c>
      <c r="BN204" s="81" t="s">
        <v>1235</v>
      </c>
      <c r="BO204" s="88" t="s">
        <v>1018</v>
      </c>
      <c r="BP204" t="b">
        <f t="shared" si="41"/>
        <v>0</v>
      </c>
      <c r="BQ204" t="str">
        <f t="shared" si="42"/>
        <v>Refer to Drug Testing Sheet</v>
      </c>
    </row>
    <row r="205" spans="1:69" ht="13.8" x14ac:dyDescent="0.25">
      <c r="A205">
        <v>3198</v>
      </c>
      <c r="C205" t="s">
        <v>2756</v>
      </c>
      <c r="E205">
        <v>406</v>
      </c>
      <c r="Q205" s="6"/>
      <c r="R205" s="6"/>
      <c r="T205" s="11"/>
      <c r="Z205" s="6" t="s">
        <v>3078</v>
      </c>
      <c r="AB205" s="4">
        <v>6.9729999999999999</v>
      </c>
      <c r="AD205" s="9">
        <v>33</v>
      </c>
      <c r="AF205" s="9" t="str">
        <f t="shared" si="43"/>
        <v/>
      </c>
      <c r="AH205" t="str">
        <f t="shared" si="46"/>
        <v>C</v>
      </c>
      <c r="AJ205" t="str">
        <f t="shared" si="47"/>
        <v>AFSCME</v>
      </c>
      <c r="AR205" s="77">
        <v>6.2169999999999996</v>
      </c>
      <c r="AS205" t="s">
        <v>1236</v>
      </c>
      <c r="AT205" s="62">
        <v>39</v>
      </c>
      <c r="AU205" t="s">
        <v>799</v>
      </c>
      <c r="AV205" t="str">
        <f t="shared" si="38"/>
        <v>Managerial</v>
      </c>
      <c r="AW205" t="str">
        <f t="shared" si="40"/>
        <v>N/A</v>
      </c>
      <c r="AX205" t="str">
        <f t="shared" si="39"/>
        <v/>
      </c>
      <c r="BD205" s="83">
        <v>6.1070000000000002</v>
      </c>
      <c r="BE205" s="84" t="s">
        <v>1237</v>
      </c>
      <c r="BF205" s="83" t="s">
        <v>754</v>
      </c>
      <c r="BG205" s="83" t="s">
        <v>749</v>
      </c>
      <c r="BM205" s="80">
        <v>9.4320000000000004</v>
      </c>
      <c r="BN205" s="81" t="s">
        <v>1238</v>
      </c>
      <c r="BO205" s="88" t="s">
        <v>1018</v>
      </c>
      <c r="BP205" t="b">
        <f t="shared" si="41"/>
        <v>0</v>
      </c>
      <c r="BQ205" t="str">
        <f t="shared" si="42"/>
        <v>Refer to Drug Testing Sheet</v>
      </c>
    </row>
    <row r="206" spans="1:69" ht="27.6" x14ac:dyDescent="0.25">
      <c r="A206">
        <v>3200</v>
      </c>
      <c r="C206" t="s">
        <v>2756</v>
      </c>
      <c r="E206">
        <v>406</v>
      </c>
      <c r="Q206" s="6"/>
      <c r="R206" s="6"/>
      <c r="T206" s="11"/>
      <c r="Z206" s="6" t="s">
        <v>3077</v>
      </c>
      <c r="AB206" s="4">
        <v>6.9770000000000003</v>
      </c>
      <c r="AD206" s="9">
        <v>35</v>
      </c>
      <c r="AF206" s="9" t="str">
        <f t="shared" si="43"/>
        <v/>
      </c>
      <c r="AH206" t="str">
        <f t="shared" si="46"/>
        <v>C</v>
      </c>
      <c r="AJ206" t="str">
        <f t="shared" si="47"/>
        <v>AFSCME</v>
      </c>
      <c r="AR206" s="77">
        <v>6.2210000000000001</v>
      </c>
      <c r="AS206" t="s">
        <v>1239</v>
      </c>
      <c r="AT206" s="62">
        <v>47</v>
      </c>
      <c r="AU206" t="s">
        <v>799</v>
      </c>
      <c r="AV206" t="str">
        <f t="shared" si="38"/>
        <v>Managerial</v>
      </c>
      <c r="AW206" t="str">
        <f t="shared" si="40"/>
        <v>N/A</v>
      </c>
      <c r="AX206" t="str">
        <f t="shared" si="39"/>
        <v/>
      </c>
      <c r="BD206" s="78">
        <v>6.1079999999999997</v>
      </c>
      <c r="BE206" s="79" t="s">
        <v>1240</v>
      </c>
      <c r="BF206" s="78" t="s">
        <v>268</v>
      </c>
      <c r="BG206" s="78" t="s">
        <v>749</v>
      </c>
      <c r="BM206" s="80">
        <v>9.4339999999999993</v>
      </c>
      <c r="BN206" s="81" t="s">
        <v>1241</v>
      </c>
      <c r="BO206" s="85" t="s">
        <v>1242</v>
      </c>
      <c r="BP206" t="b">
        <f t="shared" si="41"/>
        <v>0</v>
      </c>
      <c r="BQ206" t="str">
        <f t="shared" si="42"/>
        <v>Refer to Drug Testing Sheet</v>
      </c>
    </row>
    <row r="207" spans="1:69" ht="27.6" x14ac:dyDescent="0.25">
      <c r="A207">
        <v>3201</v>
      </c>
      <c r="C207" t="s">
        <v>2756</v>
      </c>
      <c r="E207">
        <v>406</v>
      </c>
      <c r="Q207" s="6"/>
      <c r="R207" s="6"/>
      <c r="T207" s="11"/>
      <c r="Z207" s="6" t="s">
        <v>3076</v>
      </c>
      <c r="AB207" s="4">
        <v>6.976</v>
      </c>
      <c r="AD207" s="9">
        <v>37</v>
      </c>
      <c r="AF207" s="9" t="str">
        <f t="shared" si="43"/>
        <v/>
      </c>
      <c r="AH207" t="str">
        <f t="shared" si="46"/>
        <v>J</v>
      </c>
      <c r="AJ207" t="str">
        <f t="shared" si="47"/>
        <v>TBD</v>
      </c>
      <c r="AR207" s="77">
        <v>6.2229999999999999</v>
      </c>
      <c r="AS207" t="s">
        <v>1243</v>
      </c>
      <c r="AT207" s="62">
        <v>45</v>
      </c>
      <c r="AU207" t="s">
        <v>799</v>
      </c>
      <c r="AV207" t="str">
        <f t="shared" si="38"/>
        <v>Managerial</v>
      </c>
      <c r="AW207" t="str">
        <f t="shared" si="40"/>
        <v>N/A</v>
      </c>
      <c r="AX207" t="str">
        <f t="shared" si="39"/>
        <v>Refer to Drug Testing Sheet</v>
      </c>
      <c r="BD207" s="83">
        <v>6.109</v>
      </c>
      <c r="BE207" s="84" t="s">
        <v>1244</v>
      </c>
      <c r="BF207" s="83" t="s">
        <v>268</v>
      </c>
      <c r="BG207" s="83" t="s">
        <v>749</v>
      </c>
      <c r="BM207" s="80">
        <v>9.4369999999999994</v>
      </c>
      <c r="BN207" s="81" t="s">
        <v>1245</v>
      </c>
      <c r="BO207" s="85" t="s">
        <v>1242</v>
      </c>
      <c r="BP207" t="b">
        <f t="shared" si="41"/>
        <v>0</v>
      </c>
      <c r="BQ207" t="str">
        <f t="shared" si="42"/>
        <v>Refer to Drug Testing Sheet</v>
      </c>
    </row>
    <row r="208" spans="1:69" ht="13.8" x14ac:dyDescent="0.25">
      <c r="A208">
        <v>3203</v>
      </c>
      <c r="C208" t="s">
        <v>2756</v>
      </c>
      <c r="E208">
        <v>406</v>
      </c>
      <c r="Q208" s="6"/>
      <c r="R208" s="6"/>
      <c r="T208" s="11"/>
      <c r="Z208" s="6" t="s">
        <v>2966</v>
      </c>
      <c r="AB208" s="4">
        <v>5.1710000000000003</v>
      </c>
      <c r="AD208" s="9">
        <v>23</v>
      </c>
      <c r="AF208" s="9" t="str">
        <f t="shared" si="43"/>
        <v/>
      </c>
      <c r="AH208" t="str">
        <f t="shared" si="46"/>
        <v>C</v>
      </c>
      <c r="AJ208" t="str">
        <f t="shared" si="47"/>
        <v>AFSCME</v>
      </c>
      <c r="AR208" s="77">
        <v>6.202</v>
      </c>
      <c r="AS208" t="s">
        <v>1246</v>
      </c>
      <c r="AT208" s="62">
        <v>44</v>
      </c>
      <c r="AU208" t="s">
        <v>744</v>
      </c>
      <c r="AV208" t="str">
        <f t="shared" si="38"/>
        <v>Managerial</v>
      </c>
      <c r="AW208" t="str">
        <f t="shared" si="40"/>
        <v>N/A</v>
      </c>
      <c r="AX208" t="str">
        <f t="shared" si="39"/>
        <v/>
      </c>
      <c r="BD208" s="78">
        <v>6.11</v>
      </c>
      <c r="BE208" s="79" t="s">
        <v>1247</v>
      </c>
      <c r="BF208" s="78" t="s">
        <v>268</v>
      </c>
      <c r="BG208" s="78" t="s">
        <v>749</v>
      </c>
      <c r="BM208" s="80">
        <v>9.4390000000000001</v>
      </c>
      <c r="BN208" s="81" t="s">
        <v>1248</v>
      </c>
      <c r="BO208" s="88" t="s">
        <v>856</v>
      </c>
      <c r="BP208" t="b">
        <f t="shared" si="41"/>
        <v>0</v>
      </c>
      <c r="BQ208" t="str">
        <f t="shared" si="42"/>
        <v>Refer to Drug Testing Sheet</v>
      </c>
    </row>
    <row r="209" spans="1:69" ht="27.6" x14ac:dyDescent="0.25">
      <c r="A209">
        <v>3204</v>
      </c>
      <c r="C209" t="s">
        <v>2756</v>
      </c>
      <c r="E209">
        <v>406</v>
      </c>
      <c r="Q209" s="6"/>
      <c r="R209" s="6"/>
      <c r="T209" s="11"/>
      <c r="Z209" s="6" t="s">
        <v>2965</v>
      </c>
      <c r="AB209" s="4">
        <v>5.17</v>
      </c>
      <c r="AD209" s="9">
        <v>25</v>
      </c>
      <c r="AF209" s="9" t="str">
        <f t="shared" si="43"/>
        <v/>
      </c>
      <c r="AH209" t="str">
        <f t="shared" si="46"/>
        <v>C</v>
      </c>
      <c r="AJ209" t="str">
        <f t="shared" si="47"/>
        <v>AFSCME</v>
      </c>
      <c r="AR209" s="77">
        <v>6.2240000000000002</v>
      </c>
      <c r="AS209" t="s">
        <v>1249</v>
      </c>
      <c r="AT209" s="62">
        <v>43</v>
      </c>
      <c r="AU209" t="s">
        <v>744</v>
      </c>
      <c r="AV209" t="str">
        <f t="shared" si="38"/>
        <v>Managerial</v>
      </c>
      <c r="AW209" t="str">
        <f t="shared" si="40"/>
        <v>N/A</v>
      </c>
      <c r="AX209" t="str">
        <f t="shared" si="39"/>
        <v>Refer to Drug Testing Sheet</v>
      </c>
      <c r="BD209" s="83">
        <v>6.1150000000000002</v>
      </c>
      <c r="BE209" s="84" t="s">
        <v>1250</v>
      </c>
      <c r="BF209" s="83" t="s">
        <v>268</v>
      </c>
      <c r="BG209" s="83" t="s">
        <v>749</v>
      </c>
      <c r="BM209" s="80">
        <v>9.4410000000000007</v>
      </c>
      <c r="BN209" s="81" t="s">
        <v>1251</v>
      </c>
      <c r="BO209" s="85" t="s">
        <v>1252</v>
      </c>
      <c r="BP209" t="b">
        <f t="shared" si="41"/>
        <v>0</v>
      </c>
      <c r="BQ209" t="str">
        <f t="shared" si="42"/>
        <v>Refer to Drug Testing Sheet</v>
      </c>
    </row>
    <row r="210" spans="1:69" ht="13.8" x14ac:dyDescent="0.25">
      <c r="A210">
        <v>3206</v>
      </c>
      <c r="C210" t="s">
        <v>2756</v>
      </c>
      <c r="E210">
        <v>406</v>
      </c>
      <c r="Q210" s="6"/>
      <c r="R210" s="6"/>
      <c r="T210" s="11"/>
      <c r="Z210" s="6" t="s">
        <v>2964</v>
      </c>
      <c r="AB210" s="4">
        <v>5.1689999999999996</v>
      </c>
      <c r="AD210" s="9">
        <v>27</v>
      </c>
      <c r="AF210" s="9" t="str">
        <f t="shared" si="43"/>
        <v/>
      </c>
      <c r="AH210" t="str">
        <f t="shared" si="46"/>
        <v>C</v>
      </c>
      <c r="AJ210" t="str">
        <f t="shared" si="47"/>
        <v>AFSCME</v>
      </c>
      <c r="AR210" s="77">
        <v>6.2309999999999999</v>
      </c>
      <c r="AS210" t="s">
        <v>1253</v>
      </c>
      <c r="AT210" s="62">
        <v>42</v>
      </c>
      <c r="AU210" t="s">
        <v>744</v>
      </c>
      <c r="AV210" t="str">
        <f t="shared" si="38"/>
        <v>D</v>
      </c>
      <c r="AW210" t="str">
        <f t="shared" si="40"/>
        <v>TBD</v>
      </c>
      <c r="AX210" t="str">
        <f t="shared" si="39"/>
        <v/>
      </c>
      <c r="BD210" s="78">
        <v>6.1159999999999997</v>
      </c>
      <c r="BE210" s="79" t="s">
        <v>1254</v>
      </c>
      <c r="BF210" s="78" t="s">
        <v>268</v>
      </c>
      <c r="BG210" s="78" t="s">
        <v>749</v>
      </c>
      <c r="BM210" s="80">
        <v>9.4450000000000003</v>
      </c>
      <c r="BN210" s="81" t="s">
        <v>1255</v>
      </c>
      <c r="BO210" s="88" t="s">
        <v>1256</v>
      </c>
      <c r="BP210" t="b">
        <f t="shared" si="41"/>
        <v>0</v>
      </c>
      <c r="BQ210" t="str">
        <f t="shared" si="42"/>
        <v>Refer to Drug Testing Sheet</v>
      </c>
    </row>
    <row r="211" spans="1:69" ht="13.8" x14ac:dyDescent="0.25">
      <c r="A211">
        <v>3207</v>
      </c>
      <c r="C211" t="s">
        <v>2756</v>
      </c>
      <c r="E211">
        <v>406</v>
      </c>
      <c r="Q211" s="6"/>
      <c r="R211" s="6"/>
      <c r="T211" s="11"/>
      <c r="Z211" s="6" t="s">
        <v>2963</v>
      </c>
      <c r="AB211" s="4">
        <v>5.1680000000000001</v>
      </c>
      <c r="AD211" s="9">
        <v>29</v>
      </c>
      <c r="AF211" s="9" t="str">
        <f t="shared" si="43"/>
        <v/>
      </c>
      <c r="AH211" t="str">
        <f t="shared" si="46"/>
        <v>C</v>
      </c>
      <c r="AJ211" t="str">
        <f t="shared" si="47"/>
        <v>AFSCME</v>
      </c>
      <c r="AR211" s="77">
        <v>6.2069999999999999</v>
      </c>
      <c r="AS211" t="s">
        <v>1257</v>
      </c>
      <c r="AT211" s="62">
        <v>42</v>
      </c>
      <c r="AU211" t="s">
        <v>744</v>
      </c>
      <c r="AV211" t="str">
        <f t="shared" si="38"/>
        <v>J</v>
      </c>
      <c r="AW211" t="str">
        <f t="shared" si="40"/>
        <v>TBD</v>
      </c>
      <c r="AX211" t="str">
        <f t="shared" si="39"/>
        <v/>
      </c>
      <c r="BD211" s="83">
        <v>6.202</v>
      </c>
      <c r="BE211" s="84" t="s">
        <v>1246</v>
      </c>
      <c r="BF211" s="83" t="s">
        <v>746</v>
      </c>
      <c r="BG211" s="83" t="s">
        <v>272</v>
      </c>
      <c r="BM211" s="80">
        <v>9.4469999999999992</v>
      </c>
      <c r="BN211" s="81" t="s">
        <v>1258</v>
      </c>
      <c r="BO211" s="88" t="s">
        <v>1213</v>
      </c>
      <c r="BP211" t="b">
        <f t="shared" si="41"/>
        <v>0</v>
      </c>
      <c r="BQ211" t="str">
        <f t="shared" si="42"/>
        <v>Refer to Drug Testing Sheet</v>
      </c>
    </row>
    <row r="212" spans="1:69" ht="13.8" x14ac:dyDescent="0.25">
      <c r="A212">
        <v>3208</v>
      </c>
      <c r="C212" t="s">
        <v>2756</v>
      </c>
      <c r="E212">
        <v>407</v>
      </c>
      <c r="Q212" s="6"/>
      <c r="R212" s="6"/>
      <c r="T212" s="11"/>
      <c r="Z212" s="6" t="s">
        <v>3597</v>
      </c>
      <c r="AB212" s="4">
        <v>10.378</v>
      </c>
      <c r="AD212" s="9">
        <v>37</v>
      </c>
      <c r="AF212" s="9" t="str">
        <f t="shared" si="43"/>
        <v>Refer to Drug Testing Sheet</v>
      </c>
      <c r="AH212" t="str">
        <f t="shared" si="46"/>
        <v>E</v>
      </c>
      <c r="AJ212" t="str">
        <f t="shared" si="47"/>
        <v>AFSCME</v>
      </c>
      <c r="AR212" s="77">
        <v>6.226</v>
      </c>
      <c r="AS212" t="s">
        <v>1259</v>
      </c>
      <c r="AT212" s="62">
        <v>40</v>
      </c>
      <c r="AU212" t="s">
        <v>744</v>
      </c>
      <c r="AV212" t="str">
        <f t="shared" si="38"/>
        <v>D</v>
      </c>
      <c r="AW212" t="str">
        <f t="shared" si="40"/>
        <v>TBD</v>
      </c>
      <c r="AX212" t="str">
        <f t="shared" si="39"/>
        <v/>
      </c>
      <c r="BD212" s="78">
        <v>6.2069999999999999</v>
      </c>
      <c r="BE212" s="79" t="s">
        <v>1257</v>
      </c>
      <c r="BF212" s="78" t="s">
        <v>754</v>
      </c>
      <c r="BG212" s="78" t="s">
        <v>749</v>
      </c>
      <c r="BM212" s="80">
        <v>9.4480000000000004</v>
      </c>
      <c r="BN212" s="81" t="s">
        <v>1260</v>
      </c>
      <c r="BO212" s="88" t="s">
        <v>1213</v>
      </c>
      <c r="BP212" t="b">
        <f t="shared" si="41"/>
        <v>0</v>
      </c>
      <c r="BQ212" t="str">
        <f t="shared" si="42"/>
        <v>Refer to Drug Testing Sheet</v>
      </c>
    </row>
    <row r="213" spans="1:69" ht="13.8" x14ac:dyDescent="0.25">
      <c r="A213">
        <v>3209</v>
      </c>
      <c r="C213" t="s">
        <v>2756</v>
      </c>
      <c r="E213">
        <v>407</v>
      </c>
      <c r="Q213" s="6"/>
      <c r="R213" s="6"/>
      <c r="T213" s="11"/>
      <c r="Z213" s="6" t="s">
        <v>3596</v>
      </c>
      <c r="AB213" s="4">
        <v>10.377000000000001</v>
      </c>
      <c r="AD213" s="9">
        <v>39</v>
      </c>
      <c r="AF213" s="9" t="str">
        <f t="shared" si="43"/>
        <v>Refer to Drug Testing Sheet</v>
      </c>
      <c r="AH213" t="str">
        <f t="shared" si="46"/>
        <v>E</v>
      </c>
      <c r="AJ213" t="str">
        <f t="shared" si="47"/>
        <v>AFSCME</v>
      </c>
      <c r="AR213" s="77">
        <v>6.2089999999999996</v>
      </c>
      <c r="AS213" t="s">
        <v>1261</v>
      </c>
      <c r="AT213" s="62">
        <v>40</v>
      </c>
      <c r="AU213" t="s">
        <v>744</v>
      </c>
      <c r="AV213" t="str">
        <f t="shared" si="38"/>
        <v>J</v>
      </c>
      <c r="AW213" t="str">
        <f t="shared" si="40"/>
        <v>TBD</v>
      </c>
      <c r="AX213" t="str">
        <f t="shared" si="39"/>
        <v>Refer to Drug Testing Sheet</v>
      </c>
      <c r="BD213" s="83">
        <v>6.2080000000000002</v>
      </c>
      <c r="BE213" s="84" t="s">
        <v>1262</v>
      </c>
      <c r="BF213" s="83" t="s">
        <v>754</v>
      </c>
      <c r="BG213" s="83" t="s">
        <v>749</v>
      </c>
      <c r="BM213" s="80">
        <v>9.4589999999999996</v>
      </c>
      <c r="BN213" s="81" t="s">
        <v>1263</v>
      </c>
      <c r="BO213" s="88" t="s">
        <v>856</v>
      </c>
      <c r="BP213" t="b">
        <f t="shared" si="41"/>
        <v>0</v>
      </c>
      <c r="BQ213" t="str">
        <f t="shared" si="42"/>
        <v>Refer to Drug Testing Sheet</v>
      </c>
    </row>
    <row r="214" spans="1:69" ht="13.8" x14ac:dyDescent="0.25">
      <c r="A214">
        <v>3210</v>
      </c>
      <c r="C214" t="s">
        <v>2756</v>
      </c>
      <c r="E214">
        <v>407</v>
      </c>
      <c r="Q214" s="6"/>
      <c r="R214" s="6"/>
      <c r="Z214" s="6" t="s">
        <v>3595</v>
      </c>
      <c r="AB214" s="4">
        <v>10.375999999999999</v>
      </c>
      <c r="AD214" s="9">
        <v>41</v>
      </c>
      <c r="AF214" s="9" t="str">
        <f t="shared" si="43"/>
        <v>Refer to Drug Testing Sheet</v>
      </c>
      <c r="AH214" t="str">
        <f t="shared" si="46"/>
        <v>J</v>
      </c>
      <c r="AJ214" t="str">
        <f t="shared" si="47"/>
        <v>TBD</v>
      </c>
      <c r="AR214" s="77">
        <v>6.2110000000000003</v>
      </c>
      <c r="AS214" t="s">
        <v>1264</v>
      </c>
      <c r="AT214" s="62">
        <v>38</v>
      </c>
      <c r="AU214" t="s">
        <v>744</v>
      </c>
      <c r="AV214" t="str">
        <f t="shared" si="38"/>
        <v>J</v>
      </c>
      <c r="AW214" t="str">
        <f t="shared" si="40"/>
        <v>TBD</v>
      </c>
      <c r="AX214" t="str">
        <f t="shared" si="39"/>
        <v>Refer to Drug Testing Sheet</v>
      </c>
      <c r="BD214" s="78">
        <v>6.2089999999999996</v>
      </c>
      <c r="BE214" s="79" t="s">
        <v>1261</v>
      </c>
      <c r="BF214" s="78" t="s">
        <v>754</v>
      </c>
      <c r="BG214" s="78" t="s">
        <v>749</v>
      </c>
      <c r="BM214" s="80">
        <v>9.4600000000000009</v>
      </c>
      <c r="BN214" s="81" t="s">
        <v>1265</v>
      </c>
      <c r="BO214" s="88" t="s">
        <v>856</v>
      </c>
      <c r="BP214" t="b">
        <f t="shared" si="41"/>
        <v>0</v>
      </c>
      <c r="BQ214" t="str">
        <f t="shared" si="42"/>
        <v>Refer to Drug Testing Sheet</v>
      </c>
    </row>
    <row r="215" spans="1:69" ht="13.8" x14ac:dyDescent="0.25">
      <c r="A215">
        <v>3211</v>
      </c>
      <c r="C215" t="s">
        <v>2756</v>
      </c>
      <c r="E215">
        <v>407</v>
      </c>
      <c r="Q215" s="6"/>
      <c r="R215" s="6"/>
      <c r="Z215" s="6" t="s">
        <v>3594</v>
      </c>
      <c r="AB215" s="4">
        <v>10.375</v>
      </c>
      <c r="AD215" s="9">
        <v>43</v>
      </c>
      <c r="AF215" s="9" t="str">
        <f t="shared" si="43"/>
        <v>Refer to Drug Testing Sheet</v>
      </c>
      <c r="AH215" t="str">
        <f t="shared" si="46"/>
        <v>E</v>
      </c>
      <c r="AJ215" t="str">
        <f t="shared" si="47"/>
        <v>AFSCME</v>
      </c>
      <c r="AR215" s="77">
        <v>6.2149999999999999</v>
      </c>
      <c r="AS215" t="s">
        <v>1266</v>
      </c>
      <c r="AT215" s="62">
        <v>36</v>
      </c>
      <c r="AU215" t="s">
        <v>744</v>
      </c>
      <c r="AV215" t="str">
        <f t="shared" si="38"/>
        <v>J</v>
      </c>
      <c r="AW215" t="str">
        <f t="shared" si="40"/>
        <v>TBD</v>
      </c>
      <c r="AX215" t="str">
        <f t="shared" si="39"/>
        <v>Refer to Drug Testing Sheet</v>
      </c>
      <c r="BD215" s="83">
        <v>6.21</v>
      </c>
      <c r="BE215" s="84" t="s">
        <v>1267</v>
      </c>
      <c r="BF215" s="83" t="s">
        <v>268</v>
      </c>
      <c r="BG215" s="83" t="s">
        <v>749</v>
      </c>
      <c r="BM215" s="80">
        <v>9.4619999999999997</v>
      </c>
      <c r="BN215" s="81" t="s">
        <v>1268</v>
      </c>
      <c r="BO215" s="88" t="s">
        <v>1018</v>
      </c>
      <c r="BP215" t="b">
        <f t="shared" si="41"/>
        <v>0</v>
      </c>
      <c r="BQ215" t="str">
        <f t="shared" si="42"/>
        <v>Refer to Drug Testing Sheet</v>
      </c>
    </row>
    <row r="216" spans="1:69" ht="13.8" x14ac:dyDescent="0.25">
      <c r="A216">
        <v>3213</v>
      </c>
      <c r="C216" t="s">
        <v>2756</v>
      </c>
      <c r="E216">
        <v>407</v>
      </c>
      <c r="Q216" s="6"/>
      <c r="R216" s="6"/>
      <c r="T216" s="11"/>
      <c r="Z216" s="6" t="s">
        <v>3555</v>
      </c>
      <c r="AB216" s="4">
        <v>10.247999999999999</v>
      </c>
      <c r="AD216" s="9">
        <v>38</v>
      </c>
      <c r="AF216" s="9" t="str">
        <f t="shared" si="43"/>
        <v/>
      </c>
      <c r="AH216" t="str">
        <f t="shared" si="46"/>
        <v>J</v>
      </c>
      <c r="AJ216" t="str">
        <f t="shared" si="47"/>
        <v>TBD</v>
      </c>
      <c r="AR216" s="77">
        <v>6.2279999999999998</v>
      </c>
      <c r="AS216" t="s">
        <v>1269</v>
      </c>
      <c r="AT216" s="62">
        <v>37</v>
      </c>
      <c r="AU216" t="s">
        <v>744</v>
      </c>
      <c r="AV216" t="str">
        <f t="shared" si="38"/>
        <v>D</v>
      </c>
      <c r="AW216" t="str">
        <f t="shared" si="40"/>
        <v>TBD</v>
      </c>
      <c r="AX216" t="str">
        <f t="shared" si="39"/>
        <v>Refer to Drug Testing Sheet</v>
      </c>
      <c r="BD216" s="78">
        <v>6.2110000000000003</v>
      </c>
      <c r="BE216" s="79" t="s">
        <v>1264</v>
      </c>
      <c r="BF216" s="78" t="s">
        <v>754</v>
      </c>
      <c r="BG216" s="78" t="s">
        <v>749</v>
      </c>
      <c r="BM216" s="80">
        <v>9.4629999999999992</v>
      </c>
      <c r="BN216" s="81" t="s">
        <v>1270</v>
      </c>
      <c r="BO216" s="88" t="s">
        <v>856</v>
      </c>
      <c r="BP216" t="b">
        <f t="shared" si="41"/>
        <v>0</v>
      </c>
      <c r="BQ216" t="str">
        <f t="shared" si="42"/>
        <v>Refer to Drug Testing Sheet</v>
      </c>
    </row>
    <row r="217" spans="1:69" ht="13.8" x14ac:dyDescent="0.25">
      <c r="A217">
        <v>3214</v>
      </c>
      <c r="C217" t="s">
        <v>2756</v>
      </c>
      <c r="E217">
        <v>407</v>
      </c>
      <c r="Q217" s="6"/>
      <c r="R217" s="6"/>
      <c r="T217" s="11"/>
      <c r="Z217" s="6" t="s">
        <v>3711</v>
      </c>
      <c r="AB217" s="4">
        <v>11.359</v>
      </c>
      <c r="AD217" s="9">
        <v>28</v>
      </c>
      <c r="AF217" s="9" t="str">
        <f t="shared" si="43"/>
        <v/>
      </c>
      <c r="AH217" t="str">
        <f t="shared" si="46"/>
        <v>D</v>
      </c>
      <c r="AJ217" t="str">
        <f t="shared" si="47"/>
        <v>TBD</v>
      </c>
      <c r="AR217" s="77">
        <v>6.2290000000000001</v>
      </c>
      <c r="AS217" t="s">
        <v>1271</v>
      </c>
      <c r="AT217" s="62">
        <v>35</v>
      </c>
      <c r="AU217" t="s">
        <v>744</v>
      </c>
      <c r="AV217" t="str">
        <f t="shared" si="38"/>
        <v>D</v>
      </c>
      <c r="AW217" t="str">
        <f t="shared" si="40"/>
        <v>TBD</v>
      </c>
      <c r="AX217" t="str">
        <f t="shared" si="39"/>
        <v>Refer to Drug Testing Sheet</v>
      </c>
      <c r="BD217" s="83">
        <v>6.2149999999999999</v>
      </c>
      <c r="BE217" s="84" t="s">
        <v>1266</v>
      </c>
      <c r="BF217" s="83" t="s">
        <v>754</v>
      </c>
      <c r="BG217" s="83" t="s">
        <v>749</v>
      </c>
      <c r="BM217" s="80">
        <v>9.4649999999999999</v>
      </c>
      <c r="BN217" s="81" t="s">
        <v>1272</v>
      </c>
      <c r="BO217" s="88" t="s">
        <v>856</v>
      </c>
      <c r="BP217" t="b">
        <f t="shared" si="41"/>
        <v>0</v>
      </c>
      <c r="BQ217" t="str">
        <f t="shared" si="42"/>
        <v>Refer to Drug Testing Sheet</v>
      </c>
    </row>
    <row r="218" spans="1:69" ht="13.8" x14ac:dyDescent="0.25">
      <c r="A218">
        <v>3215</v>
      </c>
      <c r="C218" t="s">
        <v>2756</v>
      </c>
      <c r="E218">
        <v>409</v>
      </c>
      <c r="Q218" s="6"/>
      <c r="R218" s="6"/>
      <c r="T218" s="11"/>
      <c r="Z218" s="6" t="s">
        <v>3710</v>
      </c>
      <c r="AB218" s="4">
        <v>11.358000000000001</v>
      </c>
      <c r="AD218" s="9">
        <v>32</v>
      </c>
      <c r="AF218" s="9" t="str">
        <f t="shared" si="43"/>
        <v/>
      </c>
      <c r="AH218" t="str">
        <f t="shared" si="46"/>
        <v>D</v>
      </c>
      <c r="AJ218" t="str">
        <f t="shared" si="47"/>
        <v>TBD</v>
      </c>
      <c r="AR218" s="77">
        <v>6.1050000000000004</v>
      </c>
      <c r="AS218" t="s">
        <v>1232</v>
      </c>
      <c r="AT218" s="62">
        <v>39</v>
      </c>
      <c r="AU218" t="s">
        <v>744</v>
      </c>
      <c r="AV218" t="str">
        <f t="shared" si="38"/>
        <v>J</v>
      </c>
      <c r="AW218" t="str">
        <f t="shared" si="40"/>
        <v>TBD</v>
      </c>
      <c r="AX218" t="str">
        <f t="shared" si="39"/>
        <v/>
      </c>
      <c r="BD218" s="78">
        <v>6.2169999999999996</v>
      </c>
      <c r="BE218" s="79" t="s">
        <v>1236</v>
      </c>
      <c r="BF218" s="78" t="s">
        <v>746</v>
      </c>
      <c r="BG218" s="78" t="s">
        <v>272</v>
      </c>
      <c r="BM218" s="80">
        <v>9.4659999999999993</v>
      </c>
      <c r="BN218" s="81" t="s">
        <v>1273</v>
      </c>
      <c r="BO218" s="88" t="s">
        <v>856</v>
      </c>
      <c r="BP218" t="b">
        <f t="shared" si="41"/>
        <v>0</v>
      </c>
      <c r="BQ218" t="str">
        <f t="shared" si="42"/>
        <v>Refer to Drug Testing Sheet</v>
      </c>
    </row>
    <row r="219" spans="1:69" ht="13.8" x14ac:dyDescent="0.25">
      <c r="A219">
        <v>3216</v>
      </c>
      <c r="C219" t="s">
        <v>2756</v>
      </c>
      <c r="E219">
        <v>409</v>
      </c>
      <c r="Q219" s="6"/>
      <c r="R219" s="6"/>
      <c r="T219" s="11"/>
      <c r="Z219" s="6" t="s">
        <v>3556</v>
      </c>
      <c r="AB219" s="4">
        <v>10.249000000000001</v>
      </c>
      <c r="AD219" s="9">
        <v>37</v>
      </c>
      <c r="AF219" s="9" t="str">
        <f t="shared" si="43"/>
        <v/>
      </c>
      <c r="AH219" t="str">
        <f t="shared" si="46"/>
        <v>E</v>
      </c>
      <c r="AJ219" t="str">
        <f t="shared" si="47"/>
        <v>AFSCME</v>
      </c>
      <c r="AR219" s="77">
        <v>6.1079999999999997</v>
      </c>
      <c r="AS219" t="s">
        <v>1240</v>
      </c>
      <c r="AT219" s="62">
        <v>36</v>
      </c>
      <c r="AU219" t="s">
        <v>744</v>
      </c>
      <c r="AV219" t="str">
        <f t="shared" si="38"/>
        <v>D</v>
      </c>
      <c r="AW219" t="str">
        <f t="shared" si="40"/>
        <v>TBD</v>
      </c>
      <c r="AX219" t="str">
        <f t="shared" si="39"/>
        <v/>
      </c>
      <c r="BD219" s="83">
        <v>6.2210000000000001</v>
      </c>
      <c r="BE219" s="84" t="s">
        <v>1239</v>
      </c>
      <c r="BF219" s="83" t="s">
        <v>746</v>
      </c>
      <c r="BG219" s="83" t="s">
        <v>272</v>
      </c>
      <c r="BM219" s="80">
        <v>9.4670000000000005</v>
      </c>
      <c r="BN219" s="81" t="s">
        <v>1274</v>
      </c>
      <c r="BO219" s="88" t="s">
        <v>856</v>
      </c>
      <c r="BP219" t="b">
        <f t="shared" si="41"/>
        <v>0</v>
      </c>
      <c r="BQ219" t="str">
        <f t="shared" si="42"/>
        <v>Refer to Drug Testing Sheet</v>
      </c>
    </row>
    <row r="220" spans="1:69" ht="13.8" x14ac:dyDescent="0.25">
      <c r="A220">
        <v>3217</v>
      </c>
      <c r="C220" t="s">
        <v>2756</v>
      </c>
      <c r="E220">
        <v>409</v>
      </c>
      <c r="Q220" s="6"/>
      <c r="R220" s="6"/>
      <c r="T220" s="11"/>
      <c r="Z220" s="6" t="s">
        <v>3715</v>
      </c>
      <c r="AB220" s="4">
        <v>11.366</v>
      </c>
      <c r="AD220" s="9">
        <v>30</v>
      </c>
      <c r="AF220" s="9" t="str">
        <f t="shared" si="43"/>
        <v/>
      </c>
      <c r="AH220" t="str">
        <f t="shared" si="46"/>
        <v>D</v>
      </c>
      <c r="AJ220" t="str">
        <f t="shared" si="47"/>
        <v>TBD</v>
      </c>
      <c r="AR220" s="77">
        <v>6.109</v>
      </c>
      <c r="AS220" t="s">
        <v>1244</v>
      </c>
      <c r="AT220" s="62">
        <v>33</v>
      </c>
      <c r="AU220" t="s">
        <v>744</v>
      </c>
      <c r="AV220" t="str">
        <f t="shared" si="38"/>
        <v>D</v>
      </c>
      <c r="AW220" t="str">
        <f t="shared" si="40"/>
        <v>TBD</v>
      </c>
      <c r="AX220" t="str">
        <f t="shared" si="39"/>
        <v/>
      </c>
      <c r="BD220" s="78">
        <v>6.2229999999999999</v>
      </c>
      <c r="BE220" s="79" t="s">
        <v>1243</v>
      </c>
      <c r="BF220" s="78" t="s">
        <v>746</v>
      </c>
      <c r="BG220" s="78" t="s">
        <v>272</v>
      </c>
      <c r="BM220" s="80">
        <v>9.468</v>
      </c>
      <c r="BN220" s="81" t="s">
        <v>1275</v>
      </c>
      <c r="BO220" s="88" t="s">
        <v>856</v>
      </c>
      <c r="BP220" t="b">
        <f t="shared" si="41"/>
        <v>0</v>
      </c>
      <c r="BQ220" t="str">
        <f t="shared" si="42"/>
        <v>Refer to Drug Testing Sheet</v>
      </c>
    </row>
    <row r="221" spans="1:69" ht="13.8" x14ac:dyDescent="0.25">
      <c r="A221">
        <v>3218</v>
      </c>
      <c r="C221" t="s">
        <v>2756</v>
      </c>
      <c r="E221">
        <v>409</v>
      </c>
      <c r="Q221" s="6"/>
      <c r="R221" s="6"/>
      <c r="T221" s="11"/>
      <c r="Z221" s="6" t="s">
        <v>3714</v>
      </c>
      <c r="AB221" s="4">
        <v>11.365</v>
      </c>
      <c r="AD221" s="9">
        <v>33</v>
      </c>
      <c r="AF221" s="9" t="str">
        <f t="shared" si="43"/>
        <v>Refer to Drug Testing Sheet</v>
      </c>
      <c r="AH221" t="str">
        <f t="shared" si="46"/>
        <v>D</v>
      </c>
      <c r="AJ221" t="str">
        <f t="shared" si="47"/>
        <v>TBD</v>
      </c>
      <c r="AR221" s="77">
        <v>6.1150000000000002</v>
      </c>
      <c r="AS221" t="s">
        <v>1250</v>
      </c>
      <c r="AT221" s="62">
        <v>30</v>
      </c>
      <c r="AU221" t="s">
        <v>744</v>
      </c>
      <c r="AV221" t="str">
        <f t="shared" si="38"/>
        <v>D</v>
      </c>
      <c r="AW221" t="str">
        <f t="shared" si="40"/>
        <v>TBD</v>
      </c>
      <c r="AX221" t="str">
        <f t="shared" si="39"/>
        <v/>
      </c>
      <c r="BD221" s="83">
        <v>6.2240000000000002</v>
      </c>
      <c r="BE221" s="84" t="s">
        <v>1249</v>
      </c>
      <c r="BF221" s="83" t="s">
        <v>746</v>
      </c>
      <c r="BG221" s="83" t="s">
        <v>272</v>
      </c>
      <c r="BM221" s="80">
        <v>9.4700000000000006</v>
      </c>
      <c r="BN221" s="81" t="s">
        <v>1276</v>
      </c>
      <c r="BO221" s="88" t="s">
        <v>856</v>
      </c>
      <c r="BP221" t="b">
        <f t="shared" si="41"/>
        <v>0</v>
      </c>
      <c r="BQ221" t="str">
        <f t="shared" si="42"/>
        <v>Refer to Drug Testing Sheet</v>
      </c>
    </row>
    <row r="222" spans="1:69" ht="13.8" x14ac:dyDescent="0.25">
      <c r="A222">
        <v>3219</v>
      </c>
      <c r="C222" t="s">
        <v>2756</v>
      </c>
      <c r="E222">
        <v>409</v>
      </c>
      <c r="Q222" s="6"/>
      <c r="R222" s="6"/>
      <c r="T222" s="11"/>
      <c r="Z222" s="6" t="s">
        <v>3713</v>
      </c>
      <c r="AB222" s="4">
        <v>11.363</v>
      </c>
      <c r="AD222" s="9">
        <v>35</v>
      </c>
      <c r="AF222" s="9" t="str">
        <f t="shared" si="43"/>
        <v>Refer to Drug Testing Sheet</v>
      </c>
      <c r="AH222" t="str">
        <f t="shared" si="46"/>
        <v>D</v>
      </c>
      <c r="AJ222" t="str">
        <f t="shared" si="47"/>
        <v>TBD</v>
      </c>
      <c r="AR222" s="77">
        <v>6.6150000000000002</v>
      </c>
      <c r="AS222" t="s">
        <v>1277</v>
      </c>
      <c r="AT222" s="62">
        <v>29</v>
      </c>
      <c r="AU222" t="s">
        <v>761</v>
      </c>
      <c r="AV222" t="str">
        <f t="shared" si="38"/>
        <v>C</v>
      </c>
      <c r="AW222" t="str">
        <f t="shared" si="40"/>
        <v>AFSCME</v>
      </c>
      <c r="AX222" t="str">
        <f t="shared" si="39"/>
        <v/>
      </c>
      <c r="BD222" s="78">
        <v>6.226</v>
      </c>
      <c r="BE222" s="79" t="s">
        <v>1259</v>
      </c>
      <c r="BF222" s="78" t="s">
        <v>268</v>
      </c>
      <c r="BG222" s="78" t="s">
        <v>749</v>
      </c>
      <c r="BM222" s="80">
        <v>9.4710000000000001</v>
      </c>
      <c r="BN222" s="81" t="s">
        <v>1278</v>
      </c>
      <c r="BO222" s="88" t="s">
        <v>856</v>
      </c>
      <c r="BP222" t="b">
        <f t="shared" si="41"/>
        <v>0</v>
      </c>
      <c r="BQ222" t="str">
        <f t="shared" si="42"/>
        <v>Refer to Drug Testing Sheet</v>
      </c>
    </row>
    <row r="223" spans="1:69" ht="13.8" x14ac:dyDescent="0.25">
      <c r="A223">
        <v>3220</v>
      </c>
      <c r="C223" t="s">
        <v>2756</v>
      </c>
      <c r="E223">
        <v>409</v>
      </c>
      <c r="Q223" s="6"/>
      <c r="R223" s="6"/>
      <c r="T223" s="11"/>
      <c r="Z223" s="6" t="s">
        <v>3967</v>
      </c>
      <c r="AB223" s="4">
        <v>13.257999999999999</v>
      </c>
      <c r="AD223" s="9">
        <v>38</v>
      </c>
      <c r="AF223" s="9" t="str">
        <f t="shared" si="43"/>
        <v>DRUG</v>
      </c>
      <c r="AH223" t="str">
        <f t="shared" si="46"/>
        <v>H</v>
      </c>
      <c r="AJ223" t="str">
        <f t="shared" si="47"/>
        <v>NPOA</v>
      </c>
      <c r="AR223" s="77">
        <v>6.6180000000000003</v>
      </c>
      <c r="AS223" t="s">
        <v>1279</v>
      </c>
      <c r="AT223" s="62">
        <v>27</v>
      </c>
      <c r="AU223" t="s">
        <v>761</v>
      </c>
      <c r="AV223" t="str">
        <f t="shared" si="38"/>
        <v>C</v>
      </c>
      <c r="AW223" t="str">
        <f t="shared" si="40"/>
        <v>AFSCME</v>
      </c>
      <c r="AX223" t="str">
        <f t="shared" si="39"/>
        <v/>
      </c>
      <c r="BD223" s="83">
        <v>6.2279999999999998</v>
      </c>
      <c r="BE223" s="84" t="s">
        <v>1269</v>
      </c>
      <c r="BF223" s="83" t="s">
        <v>268</v>
      </c>
      <c r="BG223" s="83" t="s">
        <v>749</v>
      </c>
      <c r="BM223" s="80">
        <v>9.4809999999999999</v>
      </c>
      <c r="BN223" s="81" t="s">
        <v>1280</v>
      </c>
      <c r="BO223" s="88" t="s">
        <v>856</v>
      </c>
      <c r="BP223" t="b">
        <f t="shared" si="41"/>
        <v>0</v>
      </c>
      <c r="BQ223" t="str">
        <f t="shared" si="42"/>
        <v>Refer to Drug Testing Sheet</v>
      </c>
    </row>
    <row r="224" spans="1:69" ht="13.8" x14ac:dyDescent="0.25">
      <c r="A224">
        <v>3222</v>
      </c>
      <c r="C224" t="s">
        <v>2753</v>
      </c>
      <c r="E224">
        <v>409</v>
      </c>
      <c r="Q224" s="6"/>
      <c r="R224" s="6"/>
      <c r="T224" s="11"/>
      <c r="Z224" s="6" t="s">
        <v>3966</v>
      </c>
      <c r="AB224" s="4">
        <v>13.257</v>
      </c>
      <c r="AD224" s="9">
        <v>40</v>
      </c>
      <c r="AF224" s="9" t="str">
        <f t="shared" si="43"/>
        <v>DRUG</v>
      </c>
      <c r="AH224" t="str">
        <f t="shared" si="46"/>
        <v>H</v>
      </c>
      <c r="AJ224" t="str">
        <f t="shared" si="47"/>
        <v>NPOA</v>
      </c>
      <c r="AR224" s="77">
        <v>6.6210000000000004</v>
      </c>
      <c r="AS224" t="s">
        <v>1281</v>
      </c>
      <c r="AT224" s="62">
        <v>23</v>
      </c>
      <c r="AU224" t="s">
        <v>761</v>
      </c>
      <c r="AV224" t="str">
        <f t="shared" si="38"/>
        <v>C</v>
      </c>
      <c r="AW224" t="str">
        <f t="shared" si="40"/>
        <v>AFSCME</v>
      </c>
      <c r="AX224" t="str">
        <f t="shared" si="39"/>
        <v/>
      </c>
      <c r="BD224" s="78">
        <v>6.2290000000000001</v>
      </c>
      <c r="BE224" s="79" t="s">
        <v>1271</v>
      </c>
      <c r="BF224" s="78" t="s">
        <v>268</v>
      </c>
      <c r="BG224" s="78" t="s">
        <v>749</v>
      </c>
      <c r="BM224" s="80">
        <v>9.4819999999999993</v>
      </c>
      <c r="BN224" s="81" t="s">
        <v>1282</v>
      </c>
      <c r="BO224" s="88" t="s">
        <v>856</v>
      </c>
      <c r="BP224" t="b">
        <f t="shared" si="41"/>
        <v>0</v>
      </c>
      <c r="BQ224" t="str">
        <f t="shared" si="42"/>
        <v>Refer to Drug Testing Sheet</v>
      </c>
    </row>
    <row r="225" spans="1:69" ht="13.8" x14ac:dyDescent="0.25">
      <c r="A225">
        <v>3223</v>
      </c>
      <c r="C225" t="s">
        <v>2753</v>
      </c>
      <c r="E225">
        <v>409</v>
      </c>
      <c r="Q225" s="6"/>
      <c r="R225" s="6"/>
      <c r="T225" s="11"/>
      <c r="Z225" s="6" t="s">
        <v>3965</v>
      </c>
      <c r="AB225" s="4">
        <v>13.256</v>
      </c>
      <c r="AD225" s="9">
        <v>41</v>
      </c>
      <c r="AF225" s="9" t="str">
        <f t="shared" si="43"/>
        <v>DRUG</v>
      </c>
      <c r="AH225" t="str">
        <f t="shared" si="46"/>
        <v>H</v>
      </c>
      <c r="AJ225" t="str">
        <f t="shared" si="47"/>
        <v>NPOA</v>
      </c>
      <c r="AR225" s="77">
        <v>6.3049999999999997</v>
      </c>
      <c r="AS225" t="s">
        <v>1283</v>
      </c>
      <c r="AT225" s="62">
        <v>35</v>
      </c>
      <c r="AU225" t="s">
        <v>761</v>
      </c>
      <c r="AV225" t="str">
        <f t="shared" si="38"/>
        <v>J</v>
      </c>
      <c r="AW225" t="str">
        <f t="shared" si="40"/>
        <v>TBD</v>
      </c>
      <c r="AX225" t="str">
        <f t="shared" si="39"/>
        <v>Refer to Drug Testing Sheet</v>
      </c>
      <c r="BD225" s="83">
        <v>6.2309999999999999</v>
      </c>
      <c r="BE225" s="84" t="s">
        <v>1253</v>
      </c>
      <c r="BF225" s="83" t="s">
        <v>268</v>
      </c>
      <c r="BG225" s="83" t="s">
        <v>749</v>
      </c>
      <c r="BM225" s="80">
        <v>9.4830000000000005</v>
      </c>
      <c r="BN225" s="81" t="s">
        <v>1284</v>
      </c>
      <c r="BO225" s="88" t="s">
        <v>856</v>
      </c>
      <c r="BP225" t="b">
        <f t="shared" si="41"/>
        <v>0</v>
      </c>
      <c r="BQ225" t="str">
        <f t="shared" si="42"/>
        <v>Refer to Drug Testing Sheet</v>
      </c>
    </row>
    <row r="226" spans="1:69" ht="13.8" x14ac:dyDescent="0.25">
      <c r="A226">
        <v>3224</v>
      </c>
      <c r="C226" t="s">
        <v>2753</v>
      </c>
      <c r="E226">
        <v>409</v>
      </c>
      <c r="Q226" s="6"/>
      <c r="R226" s="6"/>
      <c r="T226" s="11"/>
      <c r="Z226" s="6" t="s">
        <v>2833</v>
      </c>
      <c r="AB226" s="4">
        <v>1.7470000000000001</v>
      </c>
      <c r="AD226" s="9">
        <v>20</v>
      </c>
      <c r="AF226" s="9" t="str">
        <f t="shared" si="43"/>
        <v/>
      </c>
      <c r="AH226" t="str">
        <f t="shared" si="46"/>
        <v>C</v>
      </c>
      <c r="AJ226" t="str">
        <f t="shared" si="47"/>
        <v>AFSCME</v>
      </c>
      <c r="AR226" s="77">
        <v>6.3079999999999998</v>
      </c>
      <c r="AS226" t="s">
        <v>1285</v>
      </c>
      <c r="AT226" s="62">
        <v>33</v>
      </c>
      <c r="AU226" t="s">
        <v>761</v>
      </c>
      <c r="AV226" t="str">
        <f t="shared" si="38"/>
        <v>C</v>
      </c>
      <c r="AW226" t="str">
        <f t="shared" si="40"/>
        <v>AFSCME</v>
      </c>
      <c r="AX226" t="str">
        <f t="shared" si="39"/>
        <v>Refer to Drug Testing Sheet</v>
      </c>
      <c r="BD226" s="78">
        <v>6.3010000000000002</v>
      </c>
      <c r="BE226" s="79" t="s">
        <v>1286</v>
      </c>
      <c r="BF226" s="78" t="s">
        <v>746</v>
      </c>
      <c r="BG226" s="78" t="s">
        <v>272</v>
      </c>
      <c r="BM226" s="80">
        <v>9.484</v>
      </c>
      <c r="BN226" s="81" t="s">
        <v>1287</v>
      </c>
      <c r="BO226" s="88" t="s">
        <v>856</v>
      </c>
      <c r="BP226" t="b">
        <f t="shared" si="41"/>
        <v>0</v>
      </c>
      <c r="BQ226" t="str">
        <f t="shared" si="42"/>
        <v>Refer to Drug Testing Sheet</v>
      </c>
    </row>
    <row r="227" spans="1:69" ht="13.8" x14ac:dyDescent="0.25">
      <c r="A227">
        <v>3228</v>
      </c>
      <c r="C227" t="s">
        <v>2753</v>
      </c>
      <c r="E227">
        <v>409</v>
      </c>
      <c r="Q227" s="6"/>
      <c r="R227" s="6"/>
      <c r="T227" s="11"/>
      <c r="Z227" s="6" t="s">
        <v>2832</v>
      </c>
      <c r="AB227" s="4">
        <v>1.7909999999999999</v>
      </c>
      <c r="AD227" s="9">
        <v>21</v>
      </c>
      <c r="AF227" s="9" t="str">
        <f t="shared" si="43"/>
        <v/>
      </c>
      <c r="AH227" t="str">
        <f t="shared" si="46"/>
        <v>C</v>
      </c>
      <c r="AJ227" t="str">
        <f t="shared" si="47"/>
        <v>AFSCME</v>
      </c>
      <c r="AR227" s="77">
        <v>6.3129999999999997</v>
      </c>
      <c r="AS227" t="s">
        <v>1288</v>
      </c>
      <c r="AT227" s="62">
        <v>30</v>
      </c>
      <c r="AU227" t="s">
        <v>761</v>
      </c>
      <c r="AV227" t="str">
        <f t="shared" si="38"/>
        <v>C</v>
      </c>
      <c r="AW227" t="str">
        <f t="shared" si="40"/>
        <v>AFSCME</v>
      </c>
      <c r="AX227" t="str">
        <f t="shared" si="39"/>
        <v>Refer to Drug Testing Sheet</v>
      </c>
      <c r="BD227" s="83">
        <v>6.3019999999999996</v>
      </c>
      <c r="BE227" s="84" t="s">
        <v>1289</v>
      </c>
      <c r="BF227" s="83" t="s">
        <v>746</v>
      </c>
      <c r="BG227" s="83" t="s">
        <v>272</v>
      </c>
      <c r="BM227" s="80">
        <v>9.4849999999999994</v>
      </c>
      <c r="BN227" s="81" t="s">
        <v>1290</v>
      </c>
      <c r="BO227" s="88" t="s">
        <v>1018</v>
      </c>
      <c r="BP227" t="b">
        <f t="shared" si="41"/>
        <v>0</v>
      </c>
      <c r="BQ227" t="str">
        <f t="shared" si="42"/>
        <v>Refer to Drug Testing Sheet</v>
      </c>
    </row>
    <row r="228" spans="1:69" ht="13.8" x14ac:dyDescent="0.25">
      <c r="A228">
        <v>3229</v>
      </c>
      <c r="C228" t="s">
        <v>2747</v>
      </c>
      <c r="E228">
        <v>409</v>
      </c>
      <c r="Q228" s="6"/>
      <c r="R228" s="6"/>
      <c r="T228" s="11"/>
      <c r="Z228" s="6" t="s">
        <v>2831</v>
      </c>
      <c r="AB228" s="4">
        <v>1.79</v>
      </c>
      <c r="AD228" s="9">
        <v>23</v>
      </c>
      <c r="AF228" s="9" t="str">
        <f t="shared" si="43"/>
        <v/>
      </c>
      <c r="AH228" t="str">
        <f t="shared" si="46"/>
        <v>C</v>
      </c>
      <c r="AJ228" t="str">
        <f t="shared" si="47"/>
        <v>AFSCME</v>
      </c>
      <c r="AR228" s="77">
        <v>6.3280000000000003</v>
      </c>
      <c r="AS228" t="s">
        <v>1291</v>
      </c>
      <c r="AT228" s="62">
        <v>27</v>
      </c>
      <c r="AU228" t="s">
        <v>761</v>
      </c>
      <c r="AV228" t="str">
        <f t="shared" si="38"/>
        <v>C</v>
      </c>
      <c r="AW228" t="str">
        <f t="shared" si="40"/>
        <v>AFSCME</v>
      </c>
      <c r="AX228" t="str">
        <f t="shared" si="39"/>
        <v/>
      </c>
      <c r="BD228" s="78">
        <v>6.3029999999999999</v>
      </c>
      <c r="BE228" s="79" t="s">
        <v>1292</v>
      </c>
      <c r="BF228" s="78" t="s">
        <v>754</v>
      </c>
      <c r="BG228" s="78" t="s">
        <v>749</v>
      </c>
      <c r="BM228" s="80">
        <v>9.4860000000000007</v>
      </c>
      <c r="BN228" s="81" t="s">
        <v>1293</v>
      </c>
      <c r="BO228" s="88" t="s">
        <v>1018</v>
      </c>
      <c r="BP228" t="b">
        <f t="shared" si="41"/>
        <v>0</v>
      </c>
      <c r="BQ228" t="str">
        <f t="shared" si="42"/>
        <v>Refer to Drug Testing Sheet</v>
      </c>
    </row>
    <row r="229" spans="1:69" ht="13.8" x14ac:dyDescent="0.25">
      <c r="A229">
        <v>3233</v>
      </c>
      <c r="C229" t="s">
        <v>2747</v>
      </c>
      <c r="E229">
        <v>409</v>
      </c>
      <c r="Q229" s="6"/>
      <c r="R229" s="6"/>
      <c r="T229" s="11"/>
      <c r="Z229" s="6" t="s">
        <v>2854</v>
      </c>
      <c r="AB229" s="4">
        <v>1.8680000000000001</v>
      </c>
      <c r="AD229" s="9">
        <v>37</v>
      </c>
      <c r="AF229" s="9" t="str">
        <f t="shared" si="43"/>
        <v/>
      </c>
      <c r="AH229" t="str">
        <f t="shared" si="46"/>
        <v>O</v>
      </c>
      <c r="AJ229" t="str">
        <f t="shared" si="47"/>
        <v>BBFFA</v>
      </c>
      <c r="AR229" s="77">
        <v>6.3339999999999996</v>
      </c>
      <c r="AS229" t="s">
        <v>1294</v>
      </c>
      <c r="AT229" s="62">
        <v>25</v>
      </c>
      <c r="AU229" t="s">
        <v>761</v>
      </c>
      <c r="AV229" t="str">
        <f t="shared" si="38"/>
        <v>C</v>
      </c>
      <c r="AW229" t="str">
        <f t="shared" si="40"/>
        <v>AFSCME</v>
      </c>
      <c r="AX229" t="str">
        <f t="shared" si="39"/>
        <v/>
      </c>
      <c r="BD229" s="83">
        <v>6.3049999999999997</v>
      </c>
      <c r="BE229" s="84" t="s">
        <v>1283</v>
      </c>
      <c r="BF229" s="83" t="s">
        <v>754</v>
      </c>
      <c r="BG229" s="83" t="s">
        <v>749</v>
      </c>
      <c r="BM229" s="80">
        <v>9.4870000000000001</v>
      </c>
      <c r="BN229" s="81" t="s">
        <v>1295</v>
      </c>
      <c r="BO229" s="88" t="s">
        <v>1296</v>
      </c>
      <c r="BP229" t="b">
        <f t="shared" si="41"/>
        <v>0</v>
      </c>
      <c r="BQ229" t="str">
        <f t="shared" si="42"/>
        <v>Refer to Drug Testing Sheet</v>
      </c>
    </row>
    <row r="230" spans="1:69" ht="13.8" x14ac:dyDescent="0.25">
      <c r="A230">
        <v>3234</v>
      </c>
      <c r="C230" t="s">
        <v>2755</v>
      </c>
      <c r="E230">
        <v>409</v>
      </c>
      <c r="Q230" s="6"/>
      <c r="R230" s="6"/>
      <c r="T230" s="11"/>
      <c r="Z230" s="6" t="s">
        <v>2855</v>
      </c>
      <c r="AB230" s="4">
        <v>1.87</v>
      </c>
      <c r="AD230" s="9">
        <v>35</v>
      </c>
      <c r="AF230" s="9" t="str">
        <f t="shared" si="43"/>
        <v/>
      </c>
      <c r="AH230" t="str">
        <f t="shared" si="46"/>
        <v>O</v>
      </c>
      <c r="AJ230" t="str">
        <f t="shared" si="47"/>
        <v>BBFFA</v>
      </c>
      <c r="AR230" s="77">
        <v>6.37</v>
      </c>
      <c r="AS230" t="s">
        <v>1297</v>
      </c>
      <c r="AT230" s="62">
        <v>31</v>
      </c>
      <c r="AU230" t="s">
        <v>761</v>
      </c>
      <c r="AV230" t="str">
        <f t="shared" si="38"/>
        <v>C</v>
      </c>
      <c r="AW230" t="str">
        <f t="shared" si="40"/>
        <v>AFSCME</v>
      </c>
      <c r="AX230" t="str">
        <f t="shared" si="39"/>
        <v/>
      </c>
      <c r="BD230" s="78">
        <v>6.3079999999999998</v>
      </c>
      <c r="BE230" s="79" t="s">
        <v>1285</v>
      </c>
      <c r="BF230" s="78" t="s">
        <v>761</v>
      </c>
      <c r="BG230" s="78" t="s">
        <v>800</v>
      </c>
      <c r="BM230" s="80">
        <v>9.4879999999999995</v>
      </c>
      <c r="BN230" s="81" t="s">
        <v>1298</v>
      </c>
      <c r="BO230" s="88" t="s">
        <v>1296</v>
      </c>
      <c r="BP230" t="b">
        <f t="shared" si="41"/>
        <v>0</v>
      </c>
      <c r="BQ230" t="str">
        <f t="shared" si="42"/>
        <v>Refer to Drug Testing Sheet</v>
      </c>
    </row>
    <row r="231" spans="1:69" ht="13.8" x14ac:dyDescent="0.25">
      <c r="A231">
        <v>3235</v>
      </c>
      <c r="C231" t="s">
        <v>2750</v>
      </c>
      <c r="E231">
        <v>409</v>
      </c>
      <c r="Q231" s="6"/>
      <c r="Z231" s="6" t="s">
        <v>2858</v>
      </c>
      <c r="AB231" s="4">
        <v>1.825</v>
      </c>
      <c r="AD231" s="9">
        <v>29</v>
      </c>
      <c r="AF231" s="9" t="str">
        <f t="shared" si="43"/>
        <v>DRUG</v>
      </c>
      <c r="AH231" t="str">
        <f t="shared" si="46"/>
        <v>K</v>
      </c>
      <c r="AJ231" t="str">
        <f t="shared" si="47"/>
        <v>BBFFA</v>
      </c>
      <c r="AR231" s="77">
        <v>6.3710000000000004</v>
      </c>
      <c r="AS231" t="s">
        <v>1299</v>
      </c>
      <c r="AT231" s="62">
        <v>28</v>
      </c>
      <c r="AU231" t="s">
        <v>761</v>
      </c>
      <c r="AV231" t="str">
        <f t="shared" si="38"/>
        <v>C</v>
      </c>
      <c r="AW231" t="str">
        <f t="shared" si="40"/>
        <v>AFSCME</v>
      </c>
      <c r="AX231" t="str">
        <f t="shared" si="39"/>
        <v/>
      </c>
      <c r="BD231" s="83">
        <v>6.3129999999999997</v>
      </c>
      <c r="BE231" s="84" t="s">
        <v>1288</v>
      </c>
      <c r="BF231" s="83" t="s">
        <v>761</v>
      </c>
      <c r="BG231" s="83" t="s">
        <v>800</v>
      </c>
      <c r="BM231" s="80">
        <v>9.4960000000000004</v>
      </c>
      <c r="BN231" s="81" t="s">
        <v>1300</v>
      </c>
      <c r="BO231" s="88" t="s">
        <v>1144</v>
      </c>
      <c r="BP231" t="b">
        <f t="shared" si="41"/>
        <v>0</v>
      </c>
      <c r="BQ231" t="str">
        <f t="shared" si="42"/>
        <v>Refer to Drug Testing Sheet</v>
      </c>
    </row>
    <row r="232" spans="1:69" ht="13.8" x14ac:dyDescent="0.25">
      <c r="A232">
        <v>3238</v>
      </c>
      <c r="C232" t="s">
        <v>2757</v>
      </c>
      <c r="E232">
        <v>409</v>
      </c>
      <c r="Q232" s="6"/>
      <c r="Z232" s="6" t="s">
        <v>2857</v>
      </c>
      <c r="AB232" s="4">
        <v>1.82</v>
      </c>
      <c r="AD232" s="9">
        <v>31</v>
      </c>
      <c r="AF232" s="9" t="str">
        <f t="shared" si="43"/>
        <v>DRUG</v>
      </c>
      <c r="AH232" t="str">
        <f t="shared" si="46"/>
        <v>K</v>
      </c>
      <c r="AJ232" t="str">
        <f t="shared" si="47"/>
        <v>BBFFA</v>
      </c>
      <c r="AR232" s="77">
        <v>6.3769999999999998</v>
      </c>
      <c r="AS232" t="s">
        <v>1301</v>
      </c>
      <c r="AT232" s="62">
        <v>25</v>
      </c>
      <c r="AU232" t="s">
        <v>761</v>
      </c>
      <c r="AV232" t="str">
        <f t="shared" si="38"/>
        <v>C</v>
      </c>
      <c r="AW232" t="str">
        <f t="shared" si="40"/>
        <v>AFSCME</v>
      </c>
      <c r="AX232" t="str">
        <f t="shared" si="39"/>
        <v/>
      </c>
      <c r="BD232" s="78">
        <v>6.3280000000000003</v>
      </c>
      <c r="BE232" s="79" t="s">
        <v>1291</v>
      </c>
      <c r="BF232" s="78" t="s">
        <v>761</v>
      </c>
      <c r="BG232" s="78" t="s">
        <v>800</v>
      </c>
      <c r="BM232" s="80">
        <v>9.4969999999999999</v>
      </c>
      <c r="BN232" s="81" t="s">
        <v>1302</v>
      </c>
      <c r="BO232" s="88" t="s">
        <v>1144</v>
      </c>
      <c r="BP232" t="b">
        <f t="shared" si="41"/>
        <v>0</v>
      </c>
      <c r="BQ232" t="str">
        <f t="shared" si="42"/>
        <v>Refer to Drug Testing Sheet</v>
      </c>
    </row>
    <row r="233" spans="1:69" ht="13.8" x14ac:dyDescent="0.25">
      <c r="A233">
        <v>3242</v>
      </c>
      <c r="C233" t="s">
        <v>2751</v>
      </c>
      <c r="E233">
        <v>409</v>
      </c>
      <c r="Q233" s="6"/>
      <c r="Z233" s="6" t="s">
        <v>2856</v>
      </c>
      <c r="AB233" s="4">
        <v>1.8169999999999999</v>
      </c>
      <c r="AD233" s="9">
        <v>33</v>
      </c>
      <c r="AF233" s="9" t="str">
        <f t="shared" si="43"/>
        <v>DRUG</v>
      </c>
      <c r="AH233" t="str">
        <f t="shared" si="46"/>
        <v>K</v>
      </c>
      <c r="AJ233" t="str">
        <f t="shared" si="47"/>
        <v>BBFFA</v>
      </c>
      <c r="AR233" s="77">
        <v>6.1020000000000003</v>
      </c>
      <c r="AS233" t="s">
        <v>1228</v>
      </c>
      <c r="AT233" s="62">
        <v>39</v>
      </c>
      <c r="AU233" t="s">
        <v>744</v>
      </c>
      <c r="AV233" t="str">
        <f t="shared" si="38"/>
        <v>J</v>
      </c>
      <c r="AW233" t="str">
        <f t="shared" si="40"/>
        <v>TBD</v>
      </c>
      <c r="AX233" t="str">
        <f t="shared" si="39"/>
        <v/>
      </c>
      <c r="BD233" s="83">
        <v>6.3339999999999996</v>
      </c>
      <c r="BE233" s="84" t="s">
        <v>1294</v>
      </c>
      <c r="BF233" s="83" t="s">
        <v>761</v>
      </c>
      <c r="BG233" s="83" t="s">
        <v>800</v>
      </c>
      <c r="BM233" s="80">
        <v>9.5009999999999994</v>
      </c>
      <c r="BN233" s="81" t="s">
        <v>1303</v>
      </c>
      <c r="BO233" s="88" t="s">
        <v>1304</v>
      </c>
      <c r="BP233" t="b">
        <f t="shared" si="41"/>
        <v>0</v>
      </c>
      <c r="BQ233" t="str">
        <f t="shared" si="42"/>
        <v>Refer to Drug Testing Sheet</v>
      </c>
    </row>
    <row r="234" spans="1:69" ht="13.8" x14ac:dyDescent="0.25">
      <c r="A234">
        <v>3253</v>
      </c>
      <c r="C234" t="s">
        <v>2751</v>
      </c>
      <c r="E234">
        <v>409</v>
      </c>
      <c r="Q234" s="6"/>
      <c r="Z234" s="6" t="s">
        <v>2820</v>
      </c>
      <c r="AB234" s="4">
        <v>1.7529999999999999</v>
      </c>
      <c r="AD234" s="9">
        <v>30</v>
      </c>
      <c r="AF234" s="9" t="str">
        <f t="shared" si="43"/>
        <v/>
      </c>
      <c r="AH234" t="str">
        <f t="shared" si="46"/>
        <v>D</v>
      </c>
      <c r="AJ234" t="str">
        <f t="shared" si="47"/>
        <v>TBD</v>
      </c>
      <c r="AR234" s="77">
        <v>6.1029999999999998</v>
      </c>
      <c r="AS234" t="s">
        <v>1230</v>
      </c>
      <c r="AT234" s="62">
        <v>37</v>
      </c>
      <c r="AU234" t="s">
        <v>744</v>
      </c>
      <c r="AV234" t="str">
        <f t="shared" si="38"/>
        <v>J</v>
      </c>
      <c r="AW234" t="str">
        <f t="shared" si="40"/>
        <v>TBD</v>
      </c>
      <c r="AX234" t="str">
        <f t="shared" si="39"/>
        <v/>
      </c>
      <c r="BD234" s="78">
        <v>6.3390000000000004</v>
      </c>
      <c r="BE234" s="79" t="s">
        <v>1305</v>
      </c>
      <c r="BF234" s="78" t="s">
        <v>268</v>
      </c>
      <c r="BG234" s="78" t="s">
        <v>749</v>
      </c>
      <c r="BM234" s="80">
        <v>9.5139999999999993</v>
      </c>
      <c r="BN234" s="81" t="s">
        <v>1306</v>
      </c>
      <c r="BO234" s="88" t="s">
        <v>1307</v>
      </c>
      <c r="BP234" t="b">
        <f t="shared" si="41"/>
        <v>0</v>
      </c>
      <c r="BQ234" t="str">
        <f t="shared" si="42"/>
        <v>Refer to Drug Testing Sheet</v>
      </c>
    </row>
    <row r="235" spans="1:69" ht="13.8" x14ac:dyDescent="0.25">
      <c r="A235">
        <v>3254</v>
      </c>
      <c r="C235" t="s">
        <v>2751</v>
      </c>
      <c r="E235">
        <v>409</v>
      </c>
      <c r="Q235" s="6"/>
      <c r="Z235" s="6" t="s">
        <v>2819</v>
      </c>
      <c r="AB235" s="4">
        <v>1.7509999999999999</v>
      </c>
      <c r="AD235" s="9">
        <v>33</v>
      </c>
      <c r="AF235" s="9" t="str">
        <f t="shared" si="43"/>
        <v/>
      </c>
      <c r="AH235" t="str">
        <f t="shared" si="46"/>
        <v>D</v>
      </c>
      <c r="AJ235" t="str">
        <f t="shared" si="47"/>
        <v>TBD</v>
      </c>
      <c r="AR235" s="77">
        <v>6.1070000000000002</v>
      </c>
      <c r="AS235" t="s">
        <v>1237</v>
      </c>
      <c r="AT235" s="62">
        <v>35</v>
      </c>
      <c r="AU235" t="s">
        <v>744</v>
      </c>
      <c r="AV235" t="str">
        <f t="shared" si="38"/>
        <v>J</v>
      </c>
      <c r="AW235" t="str">
        <f t="shared" si="40"/>
        <v>TBD</v>
      </c>
      <c r="AX235" t="str">
        <f t="shared" si="39"/>
        <v/>
      </c>
      <c r="BD235" s="83">
        <v>6.34</v>
      </c>
      <c r="BE235" s="84" t="s">
        <v>1308</v>
      </c>
      <c r="BF235" s="83" t="s">
        <v>268</v>
      </c>
      <c r="BG235" s="83" t="s">
        <v>749</v>
      </c>
      <c r="BM235" s="80">
        <v>9.5449999999999999</v>
      </c>
      <c r="BN235" s="81" t="s">
        <v>1309</v>
      </c>
      <c r="BO235" s="88" t="s">
        <v>911</v>
      </c>
      <c r="BP235" t="b">
        <f t="shared" si="41"/>
        <v>0</v>
      </c>
      <c r="BQ235" t="str">
        <f t="shared" si="42"/>
        <v>Refer to Drug Testing Sheet</v>
      </c>
    </row>
    <row r="236" spans="1:69" ht="13.8" x14ac:dyDescent="0.25">
      <c r="A236">
        <v>3259</v>
      </c>
      <c r="C236" t="s">
        <v>2751</v>
      </c>
      <c r="E236">
        <v>409</v>
      </c>
      <c r="Q236" s="6"/>
      <c r="Z236" s="6" t="s">
        <v>2818</v>
      </c>
      <c r="AB236" s="4">
        <v>1.7549999999999999</v>
      </c>
      <c r="AD236" s="9">
        <v>35</v>
      </c>
      <c r="AF236" s="9" t="str">
        <f t="shared" si="43"/>
        <v/>
      </c>
      <c r="AH236" t="str">
        <f t="shared" si="46"/>
        <v>D</v>
      </c>
      <c r="AJ236" t="str">
        <f t="shared" si="47"/>
        <v>TBD</v>
      </c>
      <c r="AR236" s="77">
        <v>6.11</v>
      </c>
      <c r="AS236" t="s">
        <v>1247</v>
      </c>
      <c r="AT236" s="62">
        <v>33</v>
      </c>
      <c r="AU236" t="s">
        <v>744</v>
      </c>
      <c r="AV236" t="str">
        <f t="shared" si="38"/>
        <v>D</v>
      </c>
      <c r="AW236" t="str">
        <f t="shared" si="40"/>
        <v>TBD</v>
      </c>
      <c r="AX236" t="str">
        <f t="shared" si="39"/>
        <v/>
      </c>
      <c r="BD236" s="78">
        <v>6.3410000000000002</v>
      </c>
      <c r="BE236" s="79" t="s">
        <v>1310</v>
      </c>
      <c r="BF236" s="78" t="s">
        <v>268</v>
      </c>
      <c r="BG236" s="78" t="s">
        <v>749</v>
      </c>
      <c r="BM236" s="80">
        <v>9.5459999999999994</v>
      </c>
      <c r="BN236" s="81" t="s">
        <v>1311</v>
      </c>
      <c r="BO236" s="88" t="s">
        <v>911</v>
      </c>
      <c r="BP236" t="b">
        <f t="shared" si="41"/>
        <v>0</v>
      </c>
      <c r="BQ236" t="str">
        <f t="shared" si="42"/>
        <v>Refer to Drug Testing Sheet</v>
      </c>
    </row>
    <row r="237" spans="1:69" ht="13.8" x14ac:dyDescent="0.25">
      <c r="A237">
        <v>3263</v>
      </c>
      <c r="C237" t="s">
        <v>2754</v>
      </c>
      <c r="E237">
        <v>409</v>
      </c>
      <c r="Q237" s="6"/>
      <c r="Z237" s="6" t="s">
        <v>2817</v>
      </c>
      <c r="AB237" s="4">
        <v>1.754</v>
      </c>
      <c r="AD237" s="9">
        <v>37</v>
      </c>
      <c r="AF237" s="9" t="str">
        <f t="shared" si="43"/>
        <v/>
      </c>
      <c r="AH237" t="str">
        <f t="shared" si="46"/>
        <v>J</v>
      </c>
      <c r="AJ237" t="str">
        <f t="shared" si="47"/>
        <v>TBD</v>
      </c>
      <c r="AR237" s="77">
        <v>6.1159999999999997</v>
      </c>
      <c r="AS237" t="s">
        <v>1254</v>
      </c>
      <c r="AT237" s="62">
        <v>30</v>
      </c>
      <c r="AU237" t="s">
        <v>744</v>
      </c>
      <c r="AV237" t="str">
        <f t="shared" si="38"/>
        <v>D</v>
      </c>
      <c r="AW237" t="str">
        <f t="shared" si="40"/>
        <v>TBD</v>
      </c>
      <c r="AX237" t="str">
        <f t="shared" si="39"/>
        <v/>
      </c>
      <c r="BD237" s="83">
        <v>6.3419999999999996</v>
      </c>
      <c r="BE237" s="84" t="s">
        <v>1312</v>
      </c>
      <c r="BF237" s="83" t="s">
        <v>754</v>
      </c>
      <c r="BG237" s="83" t="s">
        <v>749</v>
      </c>
      <c r="BM237" s="80">
        <v>9.5470000000000006</v>
      </c>
      <c r="BN237" s="81" t="s">
        <v>1313</v>
      </c>
      <c r="BO237" s="88" t="s">
        <v>911</v>
      </c>
      <c r="BP237" t="b">
        <f t="shared" si="41"/>
        <v>0</v>
      </c>
      <c r="BQ237" t="str">
        <f t="shared" si="42"/>
        <v>Refer to Drug Testing Sheet</v>
      </c>
    </row>
    <row r="238" spans="1:69" ht="13.8" x14ac:dyDescent="0.25">
      <c r="A238">
        <v>3265</v>
      </c>
      <c r="C238" t="s">
        <v>2754</v>
      </c>
      <c r="E238">
        <v>409</v>
      </c>
      <c r="Q238" s="6"/>
      <c r="Z238" s="6" t="s">
        <v>2839</v>
      </c>
      <c r="AB238" s="4">
        <v>1.8089999999999999</v>
      </c>
      <c r="AD238" s="9">
        <v>35</v>
      </c>
      <c r="AF238" s="9" t="str">
        <f t="shared" si="43"/>
        <v/>
      </c>
      <c r="AH238" t="str">
        <f t="shared" si="46"/>
        <v>D</v>
      </c>
      <c r="AJ238" t="str">
        <f t="shared" si="47"/>
        <v>TBD</v>
      </c>
      <c r="AR238" s="77">
        <v>6.343</v>
      </c>
      <c r="AS238" t="s">
        <v>1314</v>
      </c>
      <c r="AT238" s="62">
        <v>40</v>
      </c>
      <c r="AU238" t="s">
        <v>744</v>
      </c>
      <c r="AV238" t="str">
        <f t="shared" si="38"/>
        <v>J</v>
      </c>
      <c r="AW238" t="str">
        <f t="shared" si="40"/>
        <v>TBD</v>
      </c>
      <c r="AX238" t="str">
        <f t="shared" si="39"/>
        <v/>
      </c>
      <c r="BD238" s="78">
        <v>6.343</v>
      </c>
      <c r="BE238" s="79" t="s">
        <v>1314</v>
      </c>
      <c r="BF238" s="78" t="s">
        <v>754</v>
      </c>
      <c r="BG238" s="78" t="s">
        <v>749</v>
      </c>
      <c r="BM238" s="80">
        <v>9.548</v>
      </c>
      <c r="BN238" s="81" t="s">
        <v>1315</v>
      </c>
      <c r="BO238" s="88" t="s">
        <v>911</v>
      </c>
      <c r="BP238" t="b">
        <f t="shared" si="41"/>
        <v>0</v>
      </c>
      <c r="BQ238" t="str">
        <f t="shared" si="42"/>
        <v>Refer to Drug Testing Sheet</v>
      </c>
    </row>
    <row r="239" spans="1:69" ht="13.8" x14ac:dyDescent="0.25">
      <c r="A239">
        <v>3266</v>
      </c>
      <c r="C239" t="s">
        <v>2754</v>
      </c>
      <c r="E239">
        <v>409</v>
      </c>
      <c r="Q239" s="6"/>
      <c r="Z239" s="6" t="s">
        <v>2838</v>
      </c>
      <c r="AB239" s="4">
        <v>1.81</v>
      </c>
      <c r="AD239" s="9">
        <v>36</v>
      </c>
      <c r="AF239" s="9" t="str">
        <f t="shared" si="43"/>
        <v/>
      </c>
      <c r="AH239" t="str">
        <f t="shared" si="46"/>
        <v>D</v>
      </c>
      <c r="AJ239" t="str">
        <f t="shared" si="47"/>
        <v>TBD</v>
      </c>
      <c r="AR239" s="77">
        <v>6.3419999999999996</v>
      </c>
      <c r="AS239" t="s">
        <v>1312</v>
      </c>
      <c r="AT239" s="62">
        <v>38</v>
      </c>
      <c r="AU239" t="s">
        <v>744</v>
      </c>
      <c r="AV239" t="str">
        <f t="shared" si="38"/>
        <v>J</v>
      </c>
      <c r="AW239" t="str">
        <f t="shared" si="40"/>
        <v>TBD</v>
      </c>
      <c r="AX239" t="str">
        <f t="shared" si="39"/>
        <v/>
      </c>
      <c r="BD239" s="83">
        <v>6.3550000000000004</v>
      </c>
      <c r="BE239" s="84" t="s">
        <v>1316</v>
      </c>
      <c r="BF239" s="83" t="s">
        <v>761</v>
      </c>
      <c r="BG239" s="83" t="s">
        <v>800</v>
      </c>
      <c r="BM239" s="80">
        <v>9.5489999999999995</v>
      </c>
      <c r="BN239" s="81" t="s">
        <v>1317</v>
      </c>
      <c r="BO239" s="88" t="s">
        <v>911</v>
      </c>
      <c r="BP239" t="b">
        <f t="shared" si="41"/>
        <v>0</v>
      </c>
      <c r="BQ239" t="str">
        <f t="shared" si="42"/>
        <v>Refer to Drug Testing Sheet</v>
      </c>
    </row>
    <row r="240" spans="1:69" ht="13.8" x14ac:dyDescent="0.25">
      <c r="A240">
        <v>3267</v>
      </c>
      <c r="C240" t="s">
        <v>2754</v>
      </c>
      <c r="E240">
        <v>409</v>
      </c>
      <c r="Q240" s="6"/>
      <c r="Z240" s="6" t="s">
        <v>2841</v>
      </c>
      <c r="AB240" s="4">
        <v>1.8009999999999999</v>
      </c>
      <c r="AD240" s="9">
        <v>31</v>
      </c>
      <c r="AF240" s="9" t="str">
        <f t="shared" si="43"/>
        <v/>
      </c>
      <c r="AH240" t="str">
        <f t="shared" si="46"/>
        <v>D</v>
      </c>
      <c r="AJ240" t="str">
        <f t="shared" si="47"/>
        <v>TBD</v>
      </c>
      <c r="AR240" s="77">
        <v>6.3410000000000002</v>
      </c>
      <c r="AS240" t="s">
        <v>1310</v>
      </c>
      <c r="AT240" s="62">
        <v>36</v>
      </c>
      <c r="AU240" t="s">
        <v>744</v>
      </c>
      <c r="AV240" t="str">
        <f t="shared" si="38"/>
        <v>D</v>
      </c>
      <c r="AW240" t="str">
        <f t="shared" si="40"/>
        <v>TBD</v>
      </c>
      <c r="AX240" t="str">
        <f t="shared" si="39"/>
        <v/>
      </c>
      <c r="BD240" s="78">
        <v>6.3579999999999997</v>
      </c>
      <c r="BE240" s="79" t="s">
        <v>1318</v>
      </c>
      <c r="BF240" s="78" t="s">
        <v>761</v>
      </c>
      <c r="BG240" s="78" t="s">
        <v>800</v>
      </c>
      <c r="BM240" s="80">
        <v>9.6029999999999998</v>
      </c>
      <c r="BN240" s="81" t="s">
        <v>1319</v>
      </c>
      <c r="BO240" s="88" t="s">
        <v>1018</v>
      </c>
      <c r="BP240" t="b">
        <f t="shared" si="41"/>
        <v>0</v>
      </c>
      <c r="BQ240" t="str">
        <f t="shared" si="42"/>
        <v>Refer to Drug Testing Sheet</v>
      </c>
    </row>
    <row r="241" spans="1:69" ht="13.8" x14ac:dyDescent="0.25">
      <c r="A241">
        <v>3268</v>
      </c>
      <c r="C241" t="s">
        <v>2733</v>
      </c>
      <c r="E241">
        <v>410</v>
      </c>
      <c r="Q241" s="6"/>
      <c r="Z241" s="6" t="s">
        <v>2840</v>
      </c>
      <c r="AB241" s="4">
        <v>1.802</v>
      </c>
      <c r="AD241" s="9">
        <v>33</v>
      </c>
      <c r="AF241" s="9" t="str">
        <f t="shared" si="43"/>
        <v/>
      </c>
      <c r="AH241" t="str">
        <f t="shared" si="46"/>
        <v>D</v>
      </c>
      <c r="AJ241" t="str">
        <f t="shared" si="47"/>
        <v>TBD</v>
      </c>
      <c r="AR241" s="77">
        <v>6.34</v>
      </c>
      <c r="AS241" t="s">
        <v>1308</v>
      </c>
      <c r="AT241" s="62">
        <v>33</v>
      </c>
      <c r="AU241" t="s">
        <v>744</v>
      </c>
      <c r="AV241" t="str">
        <f t="shared" si="38"/>
        <v>D</v>
      </c>
      <c r="AW241" t="str">
        <f t="shared" si="40"/>
        <v>TBD</v>
      </c>
      <c r="AX241" t="str">
        <f t="shared" si="39"/>
        <v/>
      </c>
      <c r="BD241" s="83">
        <v>6.36</v>
      </c>
      <c r="BE241" s="84" t="s">
        <v>1320</v>
      </c>
      <c r="BF241" s="83" t="s">
        <v>761</v>
      </c>
      <c r="BG241" s="83" t="s">
        <v>800</v>
      </c>
      <c r="BM241" s="80">
        <v>9.6059999999999999</v>
      </c>
      <c r="BN241" s="81" t="s">
        <v>1321</v>
      </c>
      <c r="BO241" s="88" t="s">
        <v>1018</v>
      </c>
      <c r="BP241" t="b">
        <f t="shared" si="41"/>
        <v>0</v>
      </c>
      <c r="BQ241" t="str">
        <f t="shared" si="42"/>
        <v>Refer to Drug Testing Sheet</v>
      </c>
    </row>
    <row r="242" spans="1:69" ht="27.6" x14ac:dyDescent="0.25">
      <c r="A242">
        <v>3269</v>
      </c>
      <c r="C242" t="s">
        <v>2733</v>
      </c>
      <c r="E242">
        <v>410</v>
      </c>
      <c r="Q242" s="6"/>
      <c r="Z242" s="6" t="s">
        <v>3043</v>
      </c>
      <c r="AB242" s="4">
        <v>6.76</v>
      </c>
      <c r="AD242" s="9">
        <v>33</v>
      </c>
      <c r="AF242" s="9" t="str">
        <f t="shared" si="43"/>
        <v/>
      </c>
      <c r="AH242" t="str">
        <f t="shared" si="46"/>
        <v>D</v>
      </c>
      <c r="AJ242" t="str">
        <f t="shared" si="47"/>
        <v>TBD</v>
      </c>
      <c r="AR242" s="77">
        <v>6.3390000000000004</v>
      </c>
      <c r="AS242" t="s">
        <v>1305</v>
      </c>
      <c r="AT242" s="62">
        <v>31</v>
      </c>
      <c r="AU242" t="s">
        <v>744</v>
      </c>
      <c r="AV242" t="str">
        <f t="shared" si="38"/>
        <v>D</v>
      </c>
      <c r="AW242" t="str">
        <f t="shared" si="40"/>
        <v>TBD</v>
      </c>
      <c r="AX242" t="str">
        <f t="shared" si="39"/>
        <v/>
      </c>
      <c r="BD242" s="78">
        <v>6.3609999999999998</v>
      </c>
      <c r="BE242" s="79" t="s">
        <v>1322</v>
      </c>
      <c r="BF242" s="78" t="s">
        <v>754</v>
      </c>
      <c r="BG242" s="78" t="s">
        <v>749</v>
      </c>
      <c r="BM242" s="80">
        <v>9.609</v>
      </c>
      <c r="BN242" s="81" t="s">
        <v>1323</v>
      </c>
      <c r="BO242" s="88" t="s">
        <v>1324</v>
      </c>
      <c r="BP242" t="b">
        <f t="shared" si="41"/>
        <v>0</v>
      </c>
      <c r="BQ242" t="str">
        <f t="shared" si="42"/>
        <v>Refer to Drug Testing Sheet</v>
      </c>
    </row>
    <row r="243" spans="1:69" ht="13.8" x14ac:dyDescent="0.25">
      <c r="A243">
        <v>3270</v>
      </c>
      <c r="C243" t="s">
        <v>2733</v>
      </c>
      <c r="E243">
        <v>412</v>
      </c>
      <c r="Q243" s="6"/>
      <c r="Z243" s="6" t="s">
        <v>3042</v>
      </c>
      <c r="AB243" s="4">
        <v>6.758</v>
      </c>
      <c r="AD243" s="9">
        <v>35</v>
      </c>
      <c r="AF243" s="9" t="str">
        <f t="shared" si="43"/>
        <v>Refer to Drug Testing Sheet</v>
      </c>
      <c r="AH243" t="str">
        <f t="shared" si="46"/>
        <v>D</v>
      </c>
      <c r="AJ243" t="str">
        <f t="shared" si="47"/>
        <v>TBD</v>
      </c>
      <c r="AR243" s="77">
        <v>6.3609999999999998</v>
      </c>
      <c r="AS243" t="s">
        <v>1322</v>
      </c>
      <c r="AT243" s="62">
        <v>34</v>
      </c>
      <c r="AU243" t="s">
        <v>761</v>
      </c>
      <c r="AV243" t="str">
        <f t="shared" si="38"/>
        <v>J</v>
      </c>
      <c r="AW243" t="str">
        <f t="shared" si="40"/>
        <v>TBD</v>
      </c>
      <c r="AX243" t="str">
        <f t="shared" si="39"/>
        <v/>
      </c>
      <c r="BD243" s="83">
        <v>6.3639999999999999</v>
      </c>
      <c r="BE243" s="84" t="s">
        <v>1325</v>
      </c>
      <c r="BF243" s="83" t="s">
        <v>761</v>
      </c>
      <c r="BG243" s="83" t="s">
        <v>800</v>
      </c>
      <c r="BM243" s="80">
        <v>9.61</v>
      </c>
      <c r="BN243" s="81" t="s">
        <v>1326</v>
      </c>
      <c r="BO243" s="88" t="s">
        <v>856</v>
      </c>
      <c r="BP243" t="b">
        <f t="shared" si="41"/>
        <v>0</v>
      </c>
      <c r="BQ243" t="str">
        <f t="shared" si="42"/>
        <v>Refer to Drug Testing Sheet</v>
      </c>
    </row>
    <row r="244" spans="1:69" ht="13.8" x14ac:dyDescent="0.25">
      <c r="A244">
        <v>3271</v>
      </c>
      <c r="C244" t="s">
        <v>2733</v>
      </c>
      <c r="E244">
        <v>412</v>
      </c>
      <c r="Q244" s="6"/>
      <c r="Z244" s="6" t="s">
        <v>3041</v>
      </c>
      <c r="AB244" s="4">
        <v>6.75</v>
      </c>
      <c r="AD244" s="9">
        <v>37</v>
      </c>
      <c r="AF244" s="9" t="str">
        <f t="shared" si="43"/>
        <v>Refer to Drug Testing Sheet</v>
      </c>
      <c r="AH244" t="str">
        <f t="shared" si="46"/>
        <v>J</v>
      </c>
      <c r="AJ244" t="str">
        <f t="shared" si="47"/>
        <v>TBD</v>
      </c>
      <c r="AR244" s="77">
        <v>6.3639999999999999</v>
      </c>
      <c r="AS244" t="s">
        <v>1325</v>
      </c>
      <c r="AT244" s="62">
        <v>31</v>
      </c>
      <c r="AU244" t="s">
        <v>761</v>
      </c>
      <c r="AV244" t="str">
        <f t="shared" si="38"/>
        <v>C</v>
      </c>
      <c r="AW244" t="str">
        <f t="shared" si="40"/>
        <v>AFSCME</v>
      </c>
      <c r="AX244" t="str">
        <f t="shared" si="39"/>
        <v/>
      </c>
      <c r="BD244" s="78">
        <v>6.3659999999999997</v>
      </c>
      <c r="BE244" s="79" t="s">
        <v>1327</v>
      </c>
      <c r="BF244" s="78" t="s">
        <v>761</v>
      </c>
      <c r="BG244" s="78" t="s">
        <v>800</v>
      </c>
      <c r="BM244" s="80">
        <v>9.6120000000000001</v>
      </c>
      <c r="BN244" s="81" t="s">
        <v>1328</v>
      </c>
      <c r="BO244" s="88" t="s">
        <v>1329</v>
      </c>
      <c r="BP244" t="b">
        <f t="shared" si="41"/>
        <v>0</v>
      </c>
      <c r="BQ244" t="str">
        <f t="shared" si="42"/>
        <v>Refer to Drug Testing Sheet</v>
      </c>
    </row>
    <row r="245" spans="1:69" ht="13.8" x14ac:dyDescent="0.25">
      <c r="A245">
        <v>3272</v>
      </c>
      <c r="C245" t="s">
        <v>2733</v>
      </c>
      <c r="E245">
        <v>414</v>
      </c>
      <c r="Q245" s="6"/>
      <c r="Z245" s="6" t="s">
        <v>3608</v>
      </c>
      <c r="AB245" s="4">
        <v>10.342000000000001</v>
      </c>
      <c r="AD245" s="9">
        <v>18</v>
      </c>
      <c r="AF245" s="9" t="str">
        <f t="shared" si="43"/>
        <v/>
      </c>
      <c r="AH245" t="str">
        <f t="shared" si="46"/>
        <v>F</v>
      </c>
      <c r="AJ245" t="str">
        <f t="shared" si="47"/>
        <v>AFSCME</v>
      </c>
      <c r="AR245" s="77">
        <v>6.3659999999999997</v>
      </c>
      <c r="AS245" t="s">
        <v>1327</v>
      </c>
      <c r="AT245" s="62">
        <v>28</v>
      </c>
      <c r="AU245" t="s">
        <v>761</v>
      </c>
      <c r="AV245" t="str">
        <f t="shared" si="38"/>
        <v>C</v>
      </c>
      <c r="AW245" t="str">
        <f t="shared" si="40"/>
        <v>AFSCME</v>
      </c>
      <c r="AX245" t="str">
        <f t="shared" si="39"/>
        <v/>
      </c>
      <c r="BD245" s="83">
        <v>6.3680000000000003</v>
      </c>
      <c r="BE245" s="84" t="s">
        <v>1330</v>
      </c>
      <c r="BF245" s="83" t="s">
        <v>761</v>
      </c>
      <c r="BG245" s="83" t="s">
        <v>800</v>
      </c>
      <c r="BM245" s="80">
        <v>9.6159999999999997</v>
      </c>
      <c r="BN245" s="81" t="s">
        <v>1331</v>
      </c>
      <c r="BO245" s="88" t="s">
        <v>856</v>
      </c>
      <c r="BP245" t="b">
        <f t="shared" si="41"/>
        <v>0</v>
      </c>
      <c r="BQ245" t="str">
        <f t="shared" si="42"/>
        <v>Refer to Drug Testing Sheet</v>
      </c>
    </row>
    <row r="246" spans="1:69" ht="13.8" x14ac:dyDescent="0.25">
      <c r="A246">
        <v>3273</v>
      </c>
      <c r="C246" t="s">
        <v>2733</v>
      </c>
      <c r="E246">
        <v>415</v>
      </c>
      <c r="Q246" s="6"/>
      <c r="Z246" s="6" t="s">
        <v>3607</v>
      </c>
      <c r="AB246" s="4">
        <v>10.340999999999999</v>
      </c>
      <c r="AD246" s="9">
        <v>20</v>
      </c>
      <c r="AF246" s="9" t="str">
        <f t="shared" si="43"/>
        <v/>
      </c>
      <c r="AH246" t="str">
        <f t="shared" si="46"/>
        <v>F</v>
      </c>
      <c r="AJ246" t="str">
        <f t="shared" si="47"/>
        <v>AFSCME</v>
      </c>
      <c r="AR246" s="77">
        <v>6.3680000000000003</v>
      </c>
      <c r="AS246" t="s">
        <v>1330</v>
      </c>
      <c r="AT246" s="62">
        <v>26</v>
      </c>
      <c r="AU246" t="s">
        <v>761</v>
      </c>
      <c r="AV246" t="str">
        <f t="shared" si="38"/>
        <v>C</v>
      </c>
      <c r="AW246" t="str">
        <f t="shared" si="40"/>
        <v>AFSCME</v>
      </c>
      <c r="AX246" t="str">
        <f t="shared" si="39"/>
        <v/>
      </c>
      <c r="BD246" s="78">
        <v>6.37</v>
      </c>
      <c r="BE246" s="79" t="s">
        <v>1297</v>
      </c>
      <c r="BF246" s="78" t="s">
        <v>761</v>
      </c>
      <c r="BG246" s="78" t="s">
        <v>800</v>
      </c>
      <c r="BM246" s="80">
        <v>9.6170000000000009</v>
      </c>
      <c r="BN246" s="81" t="s">
        <v>1332</v>
      </c>
      <c r="BO246" s="88" t="s">
        <v>856</v>
      </c>
      <c r="BP246" t="b">
        <f t="shared" si="41"/>
        <v>0</v>
      </c>
      <c r="BQ246" t="str">
        <f t="shared" si="42"/>
        <v>Refer to Drug Testing Sheet</v>
      </c>
    </row>
    <row r="247" spans="1:69" ht="13.8" x14ac:dyDescent="0.25">
      <c r="A247">
        <v>3274</v>
      </c>
      <c r="C247" t="s">
        <v>2733</v>
      </c>
      <c r="E247">
        <v>415</v>
      </c>
      <c r="Q247" s="6"/>
      <c r="Z247" s="6" t="s">
        <v>3606</v>
      </c>
      <c r="AB247" s="4">
        <v>10.34</v>
      </c>
      <c r="AD247" s="9">
        <v>29</v>
      </c>
      <c r="AF247" s="9" t="str">
        <f t="shared" si="43"/>
        <v/>
      </c>
      <c r="AH247" t="str">
        <f t="shared" si="46"/>
        <v>J</v>
      </c>
      <c r="AJ247" t="str">
        <f t="shared" si="47"/>
        <v>TBD</v>
      </c>
      <c r="AR247" s="77">
        <v>6.3550000000000004</v>
      </c>
      <c r="AS247" t="s">
        <v>1316</v>
      </c>
      <c r="AT247" s="62">
        <v>33</v>
      </c>
      <c r="AU247" t="s">
        <v>761</v>
      </c>
      <c r="AV247" t="str">
        <f t="shared" si="38"/>
        <v>C</v>
      </c>
      <c r="AW247" t="str">
        <f t="shared" si="40"/>
        <v>AFSCME</v>
      </c>
      <c r="AX247" t="str">
        <f t="shared" si="39"/>
        <v>Refer to Drug Testing Sheet</v>
      </c>
      <c r="BD247" s="83">
        <v>6.3710000000000004</v>
      </c>
      <c r="BE247" s="84" t="s">
        <v>1299</v>
      </c>
      <c r="BF247" s="83" t="s">
        <v>761</v>
      </c>
      <c r="BG247" s="83" t="s">
        <v>800</v>
      </c>
      <c r="BM247" s="80">
        <v>9.6199999999999992</v>
      </c>
      <c r="BN247" s="81" t="s">
        <v>1333</v>
      </c>
      <c r="BO247" s="88" t="s">
        <v>856</v>
      </c>
      <c r="BP247" t="b">
        <f t="shared" si="41"/>
        <v>0</v>
      </c>
      <c r="BQ247" t="str">
        <f t="shared" si="42"/>
        <v>Refer to Drug Testing Sheet</v>
      </c>
    </row>
    <row r="248" spans="1:69" ht="13.8" x14ac:dyDescent="0.25">
      <c r="A248">
        <v>3276</v>
      </c>
      <c r="C248" t="s">
        <v>2733</v>
      </c>
      <c r="E248">
        <v>415</v>
      </c>
      <c r="Q248" s="6"/>
      <c r="Z248" s="6" t="s">
        <v>2990</v>
      </c>
      <c r="AB248" s="4">
        <v>6.2169999999999996</v>
      </c>
      <c r="AD248" s="9">
        <v>39</v>
      </c>
      <c r="AF248" s="9" t="str">
        <f t="shared" si="43"/>
        <v/>
      </c>
      <c r="AH248" t="str">
        <f t="shared" si="46"/>
        <v>Managerial</v>
      </c>
      <c r="AJ248" t="str">
        <f t="shared" si="47"/>
        <v>N/A</v>
      </c>
      <c r="AR248" s="77">
        <v>6.3579999999999997</v>
      </c>
      <c r="AS248" t="s">
        <v>1318</v>
      </c>
      <c r="AT248" s="62">
        <v>31</v>
      </c>
      <c r="AU248" t="s">
        <v>761</v>
      </c>
      <c r="AV248" t="str">
        <f t="shared" si="38"/>
        <v>C</v>
      </c>
      <c r="AW248" t="str">
        <f t="shared" si="40"/>
        <v>AFSCME</v>
      </c>
      <c r="AX248" t="str">
        <f t="shared" si="39"/>
        <v>Refer to Drug Testing Sheet</v>
      </c>
      <c r="BD248" s="78">
        <v>6.3769999999999998</v>
      </c>
      <c r="BE248" s="79" t="s">
        <v>1301</v>
      </c>
      <c r="BF248" s="78" t="s">
        <v>761</v>
      </c>
      <c r="BG248" s="78" t="s">
        <v>800</v>
      </c>
      <c r="BM248" s="80">
        <v>9.6229999999999993</v>
      </c>
      <c r="BN248" s="81" t="s">
        <v>1334</v>
      </c>
      <c r="BO248" s="88" t="s">
        <v>856</v>
      </c>
      <c r="BP248" t="b">
        <f t="shared" si="41"/>
        <v>0</v>
      </c>
      <c r="BQ248" t="str">
        <f t="shared" si="42"/>
        <v>Refer to Drug Testing Sheet</v>
      </c>
    </row>
    <row r="249" spans="1:69" ht="13.8" x14ac:dyDescent="0.25">
      <c r="A249">
        <v>3277</v>
      </c>
      <c r="C249" t="s">
        <v>2733</v>
      </c>
      <c r="E249">
        <v>416</v>
      </c>
      <c r="Q249" s="6"/>
      <c r="Z249" s="6" t="s">
        <v>3127</v>
      </c>
      <c r="AB249" s="4">
        <v>7.266</v>
      </c>
      <c r="AD249" s="9">
        <v>28</v>
      </c>
      <c r="AF249" s="9" t="str">
        <f t="shared" si="43"/>
        <v/>
      </c>
      <c r="AH249" t="str">
        <f t="shared" si="46"/>
        <v>C</v>
      </c>
      <c r="AJ249" t="str">
        <f t="shared" si="47"/>
        <v>AFSCME</v>
      </c>
      <c r="AR249" s="77">
        <v>6.36</v>
      </c>
      <c r="AS249" t="s">
        <v>1320</v>
      </c>
      <c r="AT249" s="62">
        <v>28</v>
      </c>
      <c r="AU249" t="s">
        <v>761</v>
      </c>
      <c r="AV249" t="str">
        <f t="shared" si="38"/>
        <v>C</v>
      </c>
      <c r="AW249" t="str">
        <f t="shared" si="40"/>
        <v>AFSCME</v>
      </c>
      <c r="AX249" t="str">
        <f t="shared" si="39"/>
        <v/>
      </c>
      <c r="BD249" s="83">
        <v>6.4169999999999998</v>
      </c>
      <c r="BE249" s="84" t="s">
        <v>1335</v>
      </c>
      <c r="BF249" s="83" t="s">
        <v>268</v>
      </c>
      <c r="BG249" s="83" t="s">
        <v>749</v>
      </c>
      <c r="BM249" s="80">
        <v>9.625</v>
      </c>
      <c r="BN249" s="81" t="s">
        <v>1336</v>
      </c>
      <c r="BO249" s="88" t="s">
        <v>856</v>
      </c>
      <c r="BP249" t="b">
        <f t="shared" si="41"/>
        <v>0</v>
      </c>
      <c r="BQ249" t="str">
        <f t="shared" si="42"/>
        <v>Refer to Drug Testing Sheet</v>
      </c>
    </row>
    <row r="250" spans="1:69" ht="13.8" x14ac:dyDescent="0.25">
      <c r="A250">
        <v>3278</v>
      </c>
      <c r="C250" t="s">
        <v>2733</v>
      </c>
      <c r="E250">
        <v>416</v>
      </c>
      <c r="Q250" s="6"/>
      <c r="Z250" s="6" t="s">
        <v>3126</v>
      </c>
      <c r="AB250" s="4">
        <v>7.2649999999999997</v>
      </c>
      <c r="AD250" s="9">
        <v>30</v>
      </c>
      <c r="AF250" s="9" t="str">
        <f t="shared" si="43"/>
        <v/>
      </c>
      <c r="AH250" t="str">
        <f t="shared" si="46"/>
        <v>C</v>
      </c>
      <c r="AJ250" t="str">
        <f t="shared" si="47"/>
        <v>AFSCME</v>
      </c>
      <c r="AR250" s="77">
        <v>6.7510000000000003</v>
      </c>
      <c r="AS250" t="s">
        <v>1337</v>
      </c>
      <c r="AT250" s="62">
        <v>44</v>
      </c>
      <c r="AU250" t="s">
        <v>744</v>
      </c>
      <c r="AV250" t="str">
        <f t="shared" si="38"/>
        <v>J</v>
      </c>
      <c r="AW250" t="str">
        <f t="shared" si="40"/>
        <v>TBD</v>
      </c>
      <c r="AX250" t="str">
        <f t="shared" si="39"/>
        <v>Refer to Drug Testing Sheet</v>
      </c>
      <c r="BD250" s="78">
        <v>6.6150000000000002</v>
      </c>
      <c r="BE250" s="79" t="s">
        <v>1277</v>
      </c>
      <c r="BF250" s="78" t="s">
        <v>761</v>
      </c>
      <c r="BG250" s="78" t="s">
        <v>800</v>
      </c>
      <c r="BM250" s="80">
        <v>9.6270000000000007</v>
      </c>
      <c r="BN250" s="81" t="s">
        <v>1338</v>
      </c>
      <c r="BO250" s="88" t="s">
        <v>856</v>
      </c>
      <c r="BP250" t="b">
        <f t="shared" si="41"/>
        <v>0</v>
      </c>
      <c r="BQ250" t="str">
        <f t="shared" si="42"/>
        <v>Refer to Drug Testing Sheet</v>
      </c>
    </row>
    <row r="251" spans="1:69" ht="27.6" x14ac:dyDescent="0.25">
      <c r="A251">
        <v>3279</v>
      </c>
      <c r="C251" t="s">
        <v>2733</v>
      </c>
      <c r="E251">
        <v>416</v>
      </c>
      <c r="Q251" s="6"/>
      <c r="Z251" s="6" t="s">
        <v>3125</v>
      </c>
      <c r="AB251" s="4">
        <v>7.2629999999999999</v>
      </c>
      <c r="AD251" s="9">
        <v>33</v>
      </c>
      <c r="AF251" s="9" t="str">
        <f t="shared" si="43"/>
        <v/>
      </c>
      <c r="AH251" t="str">
        <f t="shared" si="46"/>
        <v>J</v>
      </c>
      <c r="AJ251" t="str">
        <f t="shared" si="47"/>
        <v>TBD</v>
      </c>
      <c r="AR251" s="77">
        <v>6.7619999999999996</v>
      </c>
      <c r="AS251" t="s">
        <v>1339</v>
      </c>
      <c r="AT251" s="62">
        <v>42</v>
      </c>
      <c r="AU251" t="s">
        <v>744</v>
      </c>
      <c r="AV251" t="str">
        <f t="shared" si="38"/>
        <v>D</v>
      </c>
      <c r="AW251" t="str">
        <f t="shared" si="40"/>
        <v>TBD</v>
      </c>
      <c r="AX251" t="str">
        <f t="shared" si="39"/>
        <v>Refer to Drug Testing Sheet</v>
      </c>
      <c r="BD251" s="83">
        <v>6.6180000000000003</v>
      </c>
      <c r="BE251" s="84" t="s">
        <v>1279</v>
      </c>
      <c r="BF251" s="83" t="s">
        <v>761</v>
      </c>
      <c r="BG251" s="83" t="s">
        <v>800</v>
      </c>
      <c r="BM251" s="80">
        <v>9.6300000000000008</v>
      </c>
      <c r="BN251" s="86" t="s">
        <v>1340</v>
      </c>
      <c r="BO251" s="88" t="s">
        <v>856</v>
      </c>
      <c r="BP251" t="b">
        <f t="shared" si="41"/>
        <v>0</v>
      </c>
      <c r="BQ251" t="str">
        <f t="shared" si="42"/>
        <v>Refer to Drug Testing Sheet</v>
      </c>
    </row>
    <row r="252" spans="1:69" ht="12.75" customHeight="1" x14ac:dyDescent="0.25">
      <c r="A252">
        <v>3280</v>
      </c>
      <c r="C252" t="s">
        <v>2733</v>
      </c>
      <c r="E252">
        <v>431</v>
      </c>
      <c r="Q252" s="6"/>
      <c r="Z252" s="6" t="s">
        <v>3151</v>
      </c>
      <c r="AB252" s="4">
        <v>7.4189999999999996</v>
      </c>
      <c r="AD252" s="9">
        <v>37</v>
      </c>
      <c r="AF252" s="9" t="str">
        <f t="shared" si="43"/>
        <v/>
      </c>
      <c r="AH252" t="str">
        <f t="shared" si="46"/>
        <v>D</v>
      </c>
      <c r="AJ252" t="str">
        <f t="shared" si="47"/>
        <v>TBD</v>
      </c>
      <c r="AR252" s="77">
        <v>6.7629999999999999</v>
      </c>
      <c r="AS252" t="s">
        <v>1341</v>
      </c>
      <c r="AT252" s="62">
        <v>38</v>
      </c>
      <c r="AU252" t="s">
        <v>744</v>
      </c>
      <c r="AV252" t="str">
        <f t="shared" si="38"/>
        <v>D</v>
      </c>
      <c r="AW252" t="str">
        <f t="shared" si="40"/>
        <v>TBD</v>
      </c>
      <c r="AX252" t="str">
        <f t="shared" si="39"/>
        <v>Refer to Drug Testing Sheet</v>
      </c>
      <c r="BD252" s="78">
        <v>6.6210000000000004</v>
      </c>
      <c r="BE252" s="79" t="s">
        <v>1281</v>
      </c>
      <c r="BF252" s="78" t="s">
        <v>761</v>
      </c>
      <c r="BG252" s="78" t="s">
        <v>800</v>
      </c>
      <c r="BM252" s="80">
        <v>9.6310000000000002</v>
      </c>
      <c r="BN252" s="81" t="s">
        <v>1342</v>
      </c>
      <c r="BO252" s="88" t="s">
        <v>856</v>
      </c>
      <c r="BP252" t="b">
        <f t="shared" si="41"/>
        <v>0</v>
      </c>
      <c r="BQ252" t="str">
        <f t="shared" si="42"/>
        <v>Refer to Drug Testing Sheet</v>
      </c>
    </row>
    <row r="253" spans="1:69" ht="12.75" customHeight="1" x14ac:dyDescent="0.25">
      <c r="A253">
        <v>3281</v>
      </c>
      <c r="C253" t="s">
        <v>2733</v>
      </c>
      <c r="E253">
        <v>431</v>
      </c>
      <c r="Q253" s="6"/>
      <c r="Z253" s="6" t="s">
        <v>3901</v>
      </c>
      <c r="AB253" s="4">
        <v>12.516999999999999</v>
      </c>
      <c r="AD253" s="9">
        <v>26</v>
      </c>
      <c r="AF253" s="9" t="str">
        <f t="shared" si="43"/>
        <v>Refer to Drug Testing Sheet</v>
      </c>
      <c r="AH253" t="str">
        <f t="shared" si="46"/>
        <v>B</v>
      </c>
      <c r="AJ253" t="str">
        <f t="shared" si="47"/>
        <v>TBD</v>
      </c>
      <c r="AR253" s="77">
        <v>6.7649999999999997</v>
      </c>
      <c r="AS253" t="s">
        <v>1343</v>
      </c>
      <c r="AT253" s="62">
        <v>39</v>
      </c>
      <c r="AU253" t="s">
        <v>744</v>
      </c>
      <c r="AV253" t="str">
        <f t="shared" si="38"/>
        <v>J</v>
      </c>
      <c r="AW253" t="str">
        <f t="shared" si="40"/>
        <v>TBD</v>
      </c>
      <c r="AX253" t="str">
        <f t="shared" si="39"/>
        <v/>
      </c>
      <c r="BD253" s="83">
        <v>6.7110000000000003</v>
      </c>
      <c r="BE253" s="84" t="s">
        <v>1344</v>
      </c>
      <c r="BF253" s="83" t="s">
        <v>268</v>
      </c>
      <c r="BG253" s="83" t="s">
        <v>749</v>
      </c>
      <c r="BM253" s="80">
        <v>9.6319999999999997</v>
      </c>
      <c r="BN253" s="86" t="s">
        <v>1345</v>
      </c>
      <c r="BO253" s="88" t="s">
        <v>911</v>
      </c>
      <c r="BP253" t="b">
        <f t="shared" si="41"/>
        <v>0</v>
      </c>
      <c r="BQ253" t="str">
        <f t="shared" si="42"/>
        <v>Refer to Drug Testing Sheet</v>
      </c>
    </row>
    <row r="254" spans="1:69" ht="13.8" x14ac:dyDescent="0.25">
      <c r="A254">
        <v>3282</v>
      </c>
      <c r="C254" t="s">
        <v>2733</v>
      </c>
      <c r="E254">
        <v>431</v>
      </c>
      <c r="Q254" s="6"/>
      <c r="Z254" s="6" t="s">
        <v>675</v>
      </c>
      <c r="AB254" s="4">
        <v>13.308999999999999</v>
      </c>
      <c r="AD254" s="9">
        <v>41</v>
      </c>
      <c r="AF254" s="9" t="str">
        <f t="shared" si="43"/>
        <v>DRUG</v>
      </c>
      <c r="AH254" t="str">
        <f t="shared" si="46"/>
        <v>Managerial</v>
      </c>
      <c r="AJ254" t="str">
        <f t="shared" si="47"/>
        <v>N/A</v>
      </c>
      <c r="AR254" s="77">
        <v>6.766</v>
      </c>
      <c r="AS254" t="s">
        <v>1346</v>
      </c>
      <c r="AT254" s="62">
        <v>39</v>
      </c>
      <c r="AU254" t="s">
        <v>744</v>
      </c>
      <c r="AV254" t="str">
        <f t="shared" si="38"/>
        <v>D</v>
      </c>
      <c r="AW254" t="str">
        <f t="shared" si="40"/>
        <v>TBD</v>
      </c>
      <c r="AX254" t="str">
        <f t="shared" si="39"/>
        <v/>
      </c>
      <c r="BD254" s="78">
        <v>6.7130000000000001</v>
      </c>
      <c r="BE254" s="79" t="s">
        <v>1347</v>
      </c>
      <c r="BF254" s="78" t="s">
        <v>746</v>
      </c>
      <c r="BG254" s="78" t="s">
        <v>272</v>
      </c>
      <c r="BM254" s="80">
        <v>9.6329999999999991</v>
      </c>
      <c r="BN254" s="81" t="s">
        <v>1348</v>
      </c>
      <c r="BO254" s="88" t="s">
        <v>856</v>
      </c>
      <c r="BP254" t="b">
        <f t="shared" si="41"/>
        <v>0</v>
      </c>
      <c r="BQ254" t="str">
        <f t="shared" si="42"/>
        <v>Refer to Drug Testing Sheet</v>
      </c>
    </row>
    <row r="255" spans="1:69" ht="13.8" x14ac:dyDescent="0.25">
      <c r="A255">
        <v>3283</v>
      </c>
      <c r="C255" t="s">
        <v>2733</v>
      </c>
      <c r="E255">
        <v>431</v>
      </c>
      <c r="Z255" s="6" t="s">
        <v>3914</v>
      </c>
      <c r="AB255" s="4">
        <v>12.565</v>
      </c>
      <c r="AD255" s="9">
        <v>36</v>
      </c>
      <c r="AF255" s="9" t="str">
        <f t="shared" si="43"/>
        <v>DRUG</v>
      </c>
      <c r="AH255" t="str">
        <f t="shared" si="46"/>
        <v>D</v>
      </c>
      <c r="AJ255" t="str">
        <f t="shared" si="47"/>
        <v>TBD</v>
      </c>
      <c r="AR255" s="77">
        <v>6.7690000000000001</v>
      </c>
      <c r="AS255" t="s">
        <v>1349</v>
      </c>
      <c r="AT255" s="62">
        <v>39</v>
      </c>
      <c r="AU255" t="s">
        <v>744</v>
      </c>
      <c r="AV255" t="str">
        <f t="shared" si="38"/>
        <v>D</v>
      </c>
      <c r="AW255" t="str">
        <f t="shared" si="40"/>
        <v>TBD</v>
      </c>
      <c r="AX255" t="str">
        <f t="shared" si="39"/>
        <v/>
      </c>
      <c r="BD255" s="83">
        <v>6.7140000000000004</v>
      </c>
      <c r="BE255" s="84" t="s">
        <v>1350</v>
      </c>
      <c r="BF255" s="83" t="s">
        <v>746</v>
      </c>
      <c r="BG255" s="83" t="s">
        <v>272</v>
      </c>
      <c r="BM255" s="80">
        <v>9.6340000000000003</v>
      </c>
      <c r="BN255" s="81" t="s">
        <v>1351</v>
      </c>
      <c r="BO255" s="88" t="s">
        <v>856</v>
      </c>
      <c r="BP255" t="b">
        <f t="shared" si="41"/>
        <v>0</v>
      </c>
      <c r="BQ255" t="str">
        <f t="shared" si="42"/>
        <v>Refer to Drug Testing Sheet</v>
      </c>
    </row>
    <row r="256" spans="1:69" ht="13.8" x14ac:dyDescent="0.25">
      <c r="A256">
        <v>3285</v>
      </c>
      <c r="C256" t="s">
        <v>2733</v>
      </c>
      <c r="E256">
        <v>431</v>
      </c>
      <c r="Z256" s="6" t="s">
        <v>3913</v>
      </c>
      <c r="AB256" s="4">
        <v>12.558999999999999</v>
      </c>
      <c r="AD256" s="9">
        <v>38</v>
      </c>
      <c r="AF256" s="9" t="str">
        <f t="shared" si="43"/>
        <v>DRUG</v>
      </c>
      <c r="AH256" t="str">
        <f t="shared" si="46"/>
        <v>D</v>
      </c>
      <c r="AJ256" t="str">
        <f t="shared" si="47"/>
        <v>TBD</v>
      </c>
      <c r="AR256" s="77">
        <v>6.75</v>
      </c>
      <c r="AS256" t="s">
        <v>1352</v>
      </c>
      <c r="AT256" s="62">
        <v>37</v>
      </c>
      <c r="AU256" t="s">
        <v>744</v>
      </c>
      <c r="AV256" t="str">
        <f t="shared" si="38"/>
        <v>J</v>
      </c>
      <c r="AW256" t="str">
        <f t="shared" si="40"/>
        <v>TBD</v>
      </c>
      <c r="AX256" t="str">
        <f t="shared" si="39"/>
        <v>Refer to Drug Testing Sheet</v>
      </c>
      <c r="BD256" s="78">
        <v>6.7149999999999999</v>
      </c>
      <c r="BE256" s="79" t="s">
        <v>1353</v>
      </c>
      <c r="BF256" s="78" t="s">
        <v>746</v>
      </c>
      <c r="BG256" s="78" t="s">
        <v>272</v>
      </c>
      <c r="BM256" s="80">
        <v>9.6349999999999998</v>
      </c>
      <c r="BN256" s="81" t="s">
        <v>1354</v>
      </c>
      <c r="BO256" s="88" t="s">
        <v>856</v>
      </c>
      <c r="BP256" t="b">
        <f t="shared" si="41"/>
        <v>0</v>
      </c>
      <c r="BQ256" t="str">
        <f t="shared" si="42"/>
        <v>Refer to Drug Testing Sheet</v>
      </c>
    </row>
    <row r="257" spans="1:69" ht="13.8" x14ac:dyDescent="0.25">
      <c r="A257">
        <v>3286</v>
      </c>
      <c r="C257" t="s">
        <v>2730</v>
      </c>
      <c r="E257">
        <v>440</v>
      </c>
      <c r="Z257" s="6" t="s">
        <v>3912</v>
      </c>
      <c r="AB257" s="4">
        <v>12.555999999999999</v>
      </c>
      <c r="AD257" s="9">
        <v>40</v>
      </c>
      <c r="AF257" s="9" t="str">
        <f t="shared" si="43"/>
        <v>DRUG</v>
      </c>
      <c r="AH257" t="str">
        <f t="shared" si="46"/>
        <v>D</v>
      </c>
      <c r="AJ257" t="str">
        <f t="shared" si="47"/>
        <v>TBD</v>
      </c>
      <c r="AR257" s="77">
        <v>6.758</v>
      </c>
      <c r="AS257" t="s">
        <v>1355</v>
      </c>
      <c r="AT257" s="62">
        <v>35</v>
      </c>
      <c r="AU257" t="s">
        <v>744</v>
      </c>
      <c r="AV257" t="str">
        <f t="shared" si="38"/>
        <v>D</v>
      </c>
      <c r="AW257" t="str">
        <f t="shared" si="40"/>
        <v>TBD</v>
      </c>
      <c r="AX257" t="str">
        <f t="shared" si="39"/>
        <v>Refer to Drug Testing Sheet</v>
      </c>
      <c r="BD257" s="83">
        <v>6.7160000000000002</v>
      </c>
      <c r="BE257" s="84" t="s">
        <v>1356</v>
      </c>
      <c r="BF257" s="83" t="s">
        <v>268</v>
      </c>
      <c r="BG257" s="83" t="s">
        <v>749</v>
      </c>
      <c r="BM257" s="80">
        <v>9.6370000000000005</v>
      </c>
      <c r="BN257" s="81" t="s">
        <v>1357</v>
      </c>
      <c r="BO257" s="88" t="s">
        <v>856</v>
      </c>
      <c r="BP257" t="b">
        <f t="shared" si="41"/>
        <v>0</v>
      </c>
      <c r="BQ257" t="str">
        <f t="shared" si="42"/>
        <v>Refer to Drug Testing Sheet</v>
      </c>
    </row>
    <row r="258" spans="1:69" ht="13.8" x14ac:dyDescent="0.25">
      <c r="A258">
        <v>3289</v>
      </c>
      <c r="C258" t="s">
        <v>2730</v>
      </c>
      <c r="E258">
        <v>440</v>
      </c>
      <c r="Z258" s="6" t="s">
        <v>3915</v>
      </c>
      <c r="AB258" s="4">
        <v>12.571</v>
      </c>
      <c r="AD258" s="9">
        <v>32</v>
      </c>
      <c r="AF258" s="9" t="str">
        <f t="shared" si="43"/>
        <v>DRUG</v>
      </c>
      <c r="AH258" t="str">
        <f t="shared" si="46"/>
        <v>D</v>
      </c>
      <c r="AJ258" t="str">
        <f t="shared" si="47"/>
        <v>TBD</v>
      </c>
      <c r="AR258" s="77">
        <v>6.76</v>
      </c>
      <c r="AS258" t="s">
        <v>1358</v>
      </c>
      <c r="AT258" s="62">
        <v>33</v>
      </c>
      <c r="AU258" t="s">
        <v>744</v>
      </c>
      <c r="AV258" t="str">
        <f t="shared" ref="AV258:AV321" si="48">IFERROR(VLOOKUP(AR258,BD:BG,3,FALSE),"")</f>
        <v>D</v>
      </c>
      <c r="AW258" t="str">
        <f t="shared" si="40"/>
        <v>TBD</v>
      </c>
      <c r="AX258" t="str">
        <f t="shared" ref="AX258:AX321" si="49">IFERROR(VLOOKUP(AR258,BM:BQ,5,FALSE),"")</f>
        <v/>
      </c>
      <c r="BD258" s="78">
        <v>6.7169999999999996</v>
      </c>
      <c r="BE258" s="79" t="s">
        <v>1359</v>
      </c>
      <c r="BF258" s="78" t="s">
        <v>268</v>
      </c>
      <c r="BG258" s="78" t="s">
        <v>749</v>
      </c>
      <c r="BM258" s="80">
        <v>9.6389999999999993</v>
      </c>
      <c r="BN258" s="81" t="s">
        <v>1360</v>
      </c>
      <c r="BO258" s="88" t="s">
        <v>856</v>
      </c>
      <c r="BP258" t="b">
        <f t="shared" si="41"/>
        <v>0</v>
      </c>
      <c r="BQ258" t="str">
        <f t="shared" si="42"/>
        <v>Refer to Drug Testing Sheet</v>
      </c>
    </row>
    <row r="259" spans="1:69" ht="13.8" x14ac:dyDescent="0.25">
      <c r="A259">
        <v>3291</v>
      </c>
      <c r="C259" t="s">
        <v>2730</v>
      </c>
      <c r="E259">
        <v>440</v>
      </c>
      <c r="Z259" s="6" t="s">
        <v>3911</v>
      </c>
      <c r="AB259" s="4">
        <v>12.554</v>
      </c>
      <c r="AD259" s="9">
        <v>42</v>
      </c>
      <c r="AF259" s="9" t="str">
        <f t="shared" si="43"/>
        <v/>
      </c>
      <c r="AH259" t="str">
        <f t="shared" si="46"/>
        <v>Managerial</v>
      </c>
      <c r="AJ259" t="str">
        <f t="shared" si="47"/>
        <v>N/A</v>
      </c>
      <c r="AR259" s="77">
        <v>6.7530000000000001</v>
      </c>
      <c r="AS259" t="s">
        <v>1361</v>
      </c>
      <c r="AT259" s="62">
        <v>41</v>
      </c>
      <c r="AU259" t="s">
        <v>799</v>
      </c>
      <c r="AV259" t="str">
        <f t="shared" si="48"/>
        <v>Managerial</v>
      </c>
      <c r="AW259" t="str">
        <f t="shared" ref="AW259:AW322" si="50">IFERROR(VLOOKUP(AR259,BD:BG,4,FALSE),"")</f>
        <v>N/A</v>
      </c>
      <c r="AX259" t="str">
        <f t="shared" si="49"/>
        <v/>
      </c>
      <c r="BD259" s="83">
        <v>6.7290000000000001</v>
      </c>
      <c r="BE259" s="84" t="s">
        <v>1362</v>
      </c>
      <c r="BF259" s="83" t="s">
        <v>754</v>
      </c>
      <c r="BG259" s="83" t="s">
        <v>749</v>
      </c>
      <c r="BM259" s="80">
        <v>9.641</v>
      </c>
      <c r="BN259" s="81" t="s">
        <v>1363</v>
      </c>
      <c r="BO259" s="88" t="s">
        <v>856</v>
      </c>
      <c r="BP259" t="b">
        <f t="shared" ref="BP259:BP322" si="51">ISBLANK(BO259)</f>
        <v>0</v>
      </c>
      <c r="BQ259" t="str">
        <f t="shared" ref="BQ259:BQ322" si="52">IF(BP259=TRUE,"DRUG","Refer to Drug Testing Sheet")</f>
        <v>Refer to Drug Testing Sheet</v>
      </c>
    </row>
    <row r="260" spans="1:69" ht="13.8" x14ac:dyDescent="0.25">
      <c r="A260">
        <v>3292</v>
      </c>
      <c r="C260" t="s">
        <v>2730</v>
      </c>
      <c r="E260">
        <v>440</v>
      </c>
      <c r="Z260" s="6" t="s">
        <v>676</v>
      </c>
      <c r="AB260" s="4">
        <v>13.31</v>
      </c>
      <c r="AD260" s="9">
        <v>41</v>
      </c>
      <c r="AF260" s="9" t="str">
        <f t="shared" si="43"/>
        <v>DRUG</v>
      </c>
      <c r="AH260" t="str">
        <f t="shared" si="46"/>
        <v>N</v>
      </c>
      <c r="AJ260" t="str">
        <f t="shared" si="47"/>
        <v>FOP</v>
      </c>
      <c r="AR260" s="77">
        <v>6.7549999999999999</v>
      </c>
      <c r="AS260" t="s">
        <v>1364</v>
      </c>
      <c r="AT260" s="62">
        <v>39</v>
      </c>
      <c r="AU260" t="s">
        <v>761</v>
      </c>
      <c r="AV260" t="str">
        <f t="shared" si="48"/>
        <v>J</v>
      </c>
      <c r="AW260" t="str">
        <f t="shared" si="50"/>
        <v>TBD</v>
      </c>
      <c r="AX260" t="str">
        <f t="shared" si="49"/>
        <v>Refer to Drug Testing Sheet</v>
      </c>
      <c r="BD260" s="78">
        <v>6.7320000000000002</v>
      </c>
      <c r="BE260" s="79" t="s">
        <v>1365</v>
      </c>
      <c r="BF260" s="78" t="s">
        <v>268</v>
      </c>
      <c r="BG260" s="78" t="s">
        <v>749</v>
      </c>
      <c r="BM260" s="80">
        <v>10.124000000000001</v>
      </c>
      <c r="BN260" s="81" t="s">
        <v>1366</v>
      </c>
      <c r="BO260" s="88" t="s">
        <v>1144</v>
      </c>
      <c r="BP260" t="b">
        <f t="shared" si="51"/>
        <v>0</v>
      </c>
      <c r="BQ260" t="str">
        <f t="shared" si="52"/>
        <v>Refer to Drug Testing Sheet</v>
      </c>
    </row>
    <row r="261" spans="1:69" ht="13.8" x14ac:dyDescent="0.25">
      <c r="A261">
        <v>3293</v>
      </c>
      <c r="C261" t="s">
        <v>2730</v>
      </c>
      <c r="E261">
        <v>440</v>
      </c>
      <c r="Z261" s="6" t="s">
        <v>3900</v>
      </c>
      <c r="AB261" s="4">
        <v>12.51</v>
      </c>
      <c r="AD261" s="9">
        <v>39</v>
      </c>
      <c r="AF261" s="9" t="str">
        <f t="shared" ref="AF261:AF324" si="53">IFERROR(VLOOKUP(AB261,BM:BQ,5,FALSE),"")</f>
        <v>DRUG</v>
      </c>
      <c r="AH261" t="str">
        <f t="shared" si="46"/>
        <v>Managerial</v>
      </c>
      <c r="AJ261" t="str">
        <f t="shared" si="47"/>
        <v>N/A</v>
      </c>
      <c r="AR261" s="77">
        <v>6.7569999999999997</v>
      </c>
      <c r="AS261" t="s">
        <v>1367</v>
      </c>
      <c r="AT261" s="62">
        <v>39</v>
      </c>
      <c r="AU261" t="s">
        <v>761</v>
      </c>
      <c r="AV261" t="str">
        <f t="shared" si="48"/>
        <v>D</v>
      </c>
      <c r="AW261" t="str">
        <f t="shared" si="50"/>
        <v>TBD</v>
      </c>
      <c r="AX261" t="str">
        <f t="shared" si="49"/>
        <v/>
      </c>
      <c r="BD261" s="83">
        <v>6.7350000000000003</v>
      </c>
      <c r="BE261" s="84" t="s">
        <v>1368</v>
      </c>
      <c r="BF261" s="83" t="s">
        <v>268</v>
      </c>
      <c r="BG261" s="83" t="s">
        <v>749</v>
      </c>
      <c r="BM261" s="80">
        <v>10.125999999999999</v>
      </c>
      <c r="BN261" s="81" t="s">
        <v>1369</v>
      </c>
      <c r="BO261" s="88" t="s">
        <v>1144</v>
      </c>
      <c r="BP261" t="b">
        <f t="shared" si="51"/>
        <v>0</v>
      </c>
      <c r="BQ261" t="str">
        <f t="shared" si="52"/>
        <v>Refer to Drug Testing Sheet</v>
      </c>
    </row>
    <row r="262" spans="1:69" ht="13.8" x14ac:dyDescent="0.25">
      <c r="A262">
        <v>3295</v>
      </c>
      <c r="C262" t="s">
        <v>2730</v>
      </c>
      <c r="E262">
        <v>440</v>
      </c>
      <c r="Z262" s="6" t="s">
        <v>3579</v>
      </c>
      <c r="AB262" s="4">
        <v>10.319000000000001</v>
      </c>
      <c r="AD262" s="9">
        <v>37</v>
      </c>
      <c r="AF262" s="9" t="str">
        <f t="shared" si="53"/>
        <v>Refer to Drug Testing Sheet</v>
      </c>
      <c r="AH262" t="str">
        <f t="shared" si="46"/>
        <v>E</v>
      </c>
      <c r="AJ262" t="str">
        <f t="shared" si="47"/>
        <v>AFSCME</v>
      </c>
      <c r="AR262" s="77">
        <v>6.7539999999999996</v>
      </c>
      <c r="AS262" t="s">
        <v>1370</v>
      </c>
      <c r="AT262" s="62">
        <v>37</v>
      </c>
      <c r="AU262" t="s">
        <v>761</v>
      </c>
      <c r="AV262" t="str">
        <f t="shared" si="48"/>
        <v>D</v>
      </c>
      <c r="AW262" t="str">
        <f t="shared" si="50"/>
        <v>TBD</v>
      </c>
      <c r="AX262" t="str">
        <f t="shared" si="49"/>
        <v>Refer to Drug Testing Sheet</v>
      </c>
      <c r="BD262" s="78">
        <v>6.7380000000000004</v>
      </c>
      <c r="BE262" s="79" t="s">
        <v>1371</v>
      </c>
      <c r="BF262" s="78" t="s">
        <v>268</v>
      </c>
      <c r="BG262" s="78" t="s">
        <v>749</v>
      </c>
      <c r="BM262" s="80">
        <v>10.132</v>
      </c>
      <c r="BN262" s="81" t="s">
        <v>1372</v>
      </c>
      <c r="BO262" s="88" t="s">
        <v>1144</v>
      </c>
      <c r="BP262" t="b">
        <f t="shared" si="51"/>
        <v>0</v>
      </c>
      <c r="BQ262" t="str">
        <f t="shared" si="52"/>
        <v>Refer to Drug Testing Sheet</v>
      </c>
    </row>
    <row r="263" spans="1:69" ht="13.8" x14ac:dyDescent="0.25">
      <c r="A263">
        <v>3296</v>
      </c>
      <c r="C263" t="s">
        <v>2730</v>
      </c>
      <c r="E263">
        <v>440</v>
      </c>
      <c r="Z263" s="6" t="s">
        <v>3578</v>
      </c>
      <c r="AB263" s="4">
        <v>10.318</v>
      </c>
      <c r="AD263" s="9">
        <v>39</v>
      </c>
      <c r="AF263" s="9" t="str">
        <f t="shared" si="53"/>
        <v>Refer to Drug Testing Sheet</v>
      </c>
      <c r="AH263" t="str">
        <f t="shared" si="46"/>
        <v>E</v>
      </c>
      <c r="AJ263" t="str">
        <f t="shared" si="47"/>
        <v>AFSCME</v>
      </c>
      <c r="AR263" s="77">
        <v>6.7560000000000002</v>
      </c>
      <c r="AS263" t="s">
        <v>1373</v>
      </c>
      <c r="AT263" s="62">
        <v>35</v>
      </c>
      <c r="AU263" t="s">
        <v>761</v>
      </c>
      <c r="AV263" t="str">
        <f t="shared" si="48"/>
        <v>D</v>
      </c>
      <c r="AW263" t="str">
        <f t="shared" si="50"/>
        <v>TBD</v>
      </c>
      <c r="AX263" t="str">
        <f t="shared" si="49"/>
        <v/>
      </c>
      <c r="BD263" s="83">
        <v>6.75</v>
      </c>
      <c r="BE263" s="84" t="s">
        <v>1352</v>
      </c>
      <c r="BF263" s="83" t="s">
        <v>754</v>
      </c>
      <c r="BG263" s="83" t="s">
        <v>749</v>
      </c>
      <c r="BM263" s="80">
        <v>10.138999999999999</v>
      </c>
      <c r="BN263" s="81" t="s">
        <v>1374</v>
      </c>
      <c r="BO263" s="88" t="s">
        <v>1144</v>
      </c>
      <c r="BP263" t="b">
        <f t="shared" si="51"/>
        <v>0</v>
      </c>
      <c r="BQ263" t="str">
        <f t="shared" si="52"/>
        <v>Refer to Drug Testing Sheet</v>
      </c>
    </row>
    <row r="264" spans="1:69" ht="13.8" x14ac:dyDescent="0.25">
      <c r="A264">
        <v>3645</v>
      </c>
      <c r="C264" t="s">
        <v>2730</v>
      </c>
      <c r="E264">
        <v>440</v>
      </c>
      <c r="Z264" s="6" t="s">
        <v>3577</v>
      </c>
      <c r="AB264" s="4">
        <v>10.316000000000001</v>
      </c>
      <c r="AD264" s="9">
        <v>41</v>
      </c>
      <c r="AF264" s="9" t="str">
        <f t="shared" si="53"/>
        <v>Refer to Drug Testing Sheet</v>
      </c>
      <c r="AH264" t="str">
        <f t="shared" si="46"/>
        <v>J</v>
      </c>
      <c r="AJ264" t="str">
        <f t="shared" si="47"/>
        <v>TBD</v>
      </c>
      <c r="AR264" s="77">
        <v>6.7590000000000003</v>
      </c>
      <c r="AS264" t="s">
        <v>1375</v>
      </c>
      <c r="AT264" s="62">
        <v>33</v>
      </c>
      <c r="AU264" t="s">
        <v>761</v>
      </c>
      <c r="AV264" t="str">
        <f t="shared" si="48"/>
        <v>D</v>
      </c>
      <c r="AW264" t="str">
        <f t="shared" si="50"/>
        <v>TBD</v>
      </c>
      <c r="AX264" t="str">
        <f t="shared" si="49"/>
        <v/>
      </c>
      <c r="BD264" s="78">
        <v>6.7510000000000003</v>
      </c>
      <c r="BE264" s="79" t="s">
        <v>1337</v>
      </c>
      <c r="BF264" s="78" t="s">
        <v>754</v>
      </c>
      <c r="BG264" s="78" t="s">
        <v>749</v>
      </c>
      <c r="BM264" s="80">
        <v>10.141</v>
      </c>
      <c r="BN264" s="81" t="s">
        <v>1376</v>
      </c>
      <c r="BO264" s="88" t="s">
        <v>1144</v>
      </c>
      <c r="BP264" t="b">
        <f t="shared" si="51"/>
        <v>0</v>
      </c>
      <c r="BQ264" t="str">
        <f t="shared" si="52"/>
        <v>Refer to Drug Testing Sheet</v>
      </c>
    </row>
    <row r="265" spans="1:69" ht="13.8" x14ac:dyDescent="0.25">
      <c r="A265">
        <v>3646</v>
      </c>
      <c r="C265" t="s">
        <v>2730</v>
      </c>
      <c r="E265">
        <v>440</v>
      </c>
      <c r="Z265" s="6" t="s">
        <v>677</v>
      </c>
      <c r="AB265" s="4">
        <v>13.313000000000001</v>
      </c>
      <c r="AD265" s="9">
        <v>36</v>
      </c>
      <c r="AF265" s="9" t="str">
        <f t="shared" si="53"/>
        <v>DRUG</v>
      </c>
      <c r="AH265" t="str">
        <f t="shared" si="46"/>
        <v>I</v>
      </c>
      <c r="AJ265" t="str">
        <f t="shared" si="47"/>
        <v>FOP</v>
      </c>
      <c r="AR265" s="77">
        <v>6.8040000000000003</v>
      </c>
      <c r="AS265" t="s">
        <v>1377</v>
      </c>
      <c r="AT265" s="62">
        <v>46</v>
      </c>
      <c r="AU265" t="s">
        <v>799</v>
      </c>
      <c r="AV265" t="str">
        <f t="shared" si="48"/>
        <v>Managerial</v>
      </c>
      <c r="AW265" t="str">
        <f t="shared" si="50"/>
        <v>N/A</v>
      </c>
      <c r="AX265" t="str">
        <f t="shared" si="49"/>
        <v/>
      </c>
      <c r="BD265" s="83">
        <v>6.7530000000000001</v>
      </c>
      <c r="BE265" s="84" t="s">
        <v>1361</v>
      </c>
      <c r="BF265" s="83" t="s">
        <v>746</v>
      </c>
      <c r="BG265" s="83" t="s">
        <v>272</v>
      </c>
      <c r="BM265" s="80">
        <v>10.143000000000001</v>
      </c>
      <c r="BN265" s="81" t="s">
        <v>1378</v>
      </c>
      <c r="BO265" s="88" t="s">
        <v>1144</v>
      </c>
      <c r="BP265" t="b">
        <f t="shared" si="51"/>
        <v>0</v>
      </c>
      <c r="BQ265" t="str">
        <f t="shared" si="52"/>
        <v>Refer to Drug Testing Sheet</v>
      </c>
    </row>
    <row r="266" spans="1:69" ht="13.8" x14ac:dyDescent="0.25">
      <c r="A266">
        <v>3648</v>
      </c>
      <c r="C266" t="s">
        <v>2730</v>
      </c>
      <c r="E266">
        <v>440</v>
      </c>
      <c r="Z266" s="6" t="s">
        <v>678</v>
      </c>
      <c r="AB266" s="4">
        <v>13.314</v>
      </c>
      <c r="AD266" s="9">
        <v>34</v>
      </c>
      <c r="AF266" s="9" t="str">
        <f t="shared" si="53"/>
        <v>DRUG</v>
      </c>
      <c r="AH266" t="str">
        <f t="shared" si="46"/>
        <v>I</v>
      </c>
      <c r="AJ266" t="str">
        <f t="shared" si="47"/>
        <v>FOP</v>
      </c>
      <c r="AR266" s="77">
        <v>6.8090000000000002</v>
      </c>
      <c r="AS266" t="s">
        <v>1379</v>
      </c>
      <c r="AT266" s="62">
        <v>44</v>
      </c>
      <c r="AU266" t="s">
        <v>799</v>
      </c>
      <c r="AV266" t="str">
        <f t="shared" si="48"/>
        <v>Managerial</v>
      </c>
      <c r="AW266" t="str">
        <f t="shared" si="50"/>
        <v>N/A</v>
      </c>
      <c r="AX266" t="str">
        <f t="shared" si="49"/>
        <v/>
      </c>
      <c r="BD266" s="78">
        <v>6.7539999999999996</v>
      </c>
      <c r="BE266" s="79" t="s">
        <v>1370</v>
      </c>
      <c r="BF266" s="78" t="s">
        <v>268</v>
      </c>
      <c r="BG266" s="78" t="s">
        <v>749</v>
      </c>
      <c r="BM266" s="80">
        <v>10.144</v>
      </c>
      <c r="BN266" s="81" t="s">
        <v>1380</v>
      </c>
      <c r="BO266" s="88" t="s">
        <v>1144</v>
      </c>
      <c r="BP266" t="b">
        <f t="shared" si="51"/>
        <v>0</v>
      </c>
      <c r="BQ266" t="str">
        <f t="shared" si="52"/>
        <v>Refer to Drug Testing Sheet</v>
      </c>
    </row>
    <row r="267" spans="1:69" ht="13.8" x14ac:dyDescent="0.25">
      <c r="A267">
        <v>3650</v>
      </c>
      <c r="C267" t="s">
        <v>2730</v>
      </c>
      <c r="E267">
        <v>440</v>
      </c>
      <c r="Z267" s="6" t="s">
        <v>679</v>
      </c>
      <c r="AB267" s="4">
        <v>13.311</v>
      </c>
      <c r="AD267" s="9">
        <v>39</v>
      </c>
      <c r="AF267" s="9" t="str">
        <f t="shared" si="53"/>
        <v>DRUG</v>
      </c>
      <c r="AH267" t="str">
        <f t="shared" si="46"/>
        <v>N</v>
      </c>
      <c r="AJ267" t="str">
        <f t="shared" si="47"/>
        <v>FOP</v>
      </c>
      <c r="AR267" s="77">
        <v>6.7130000000000001</v>
      </c>
      <c r="AS267" t="s">
        <v>1347</v>
      </c>
      <c r="AT267" s="62">
        <v>44</v>
      </c>
      <c r="AU267" t="s">
        <v>799</v>
      </c>
      <c r="AV267" t="str">
        <f t="shared" si="48"/>
        <v>Managerial</v>
      </c>
      <c r="AW267" t="str">
        <f t="shared" si="50"/>
        <v>N/A</v>
      </c>
      <c r="AX267" t="str">
        <f t="shared" si="49"/>
        <v/>
      </c>
      <c r="BD267" s="83">
        <v>6.7549999999999999</v>
      </c>
      <c r="BE267" s="84" t="s">
        <v>1364</v>
      </c>
      <c r="BF267" s="83" t="s">
        <v>754</v>
      </c>
      <c r="BG267" s="83" t="s">
        <v>749</v>
      </c>
      <c r="BM267" s="80">
        <v>10.146000000000001</v>
      </c>
      <c r="BN267" s="81" t="s">
        <v>1381</v>
      </c>
      <c r="BO267" s="82"/>
      <c r="BP267" t="b">
        <f t="shared" si="51"/>
        <v>1</v>
      </c>
      <c r="BQ267" t="str">
        <f t="shared" si="52"/>
        <v>DRUG</v>
      </c>
    </row>
    <row r="268" spans="1:69" ht="13.8" x14ac:dyDescent="0.25">
      <c r="A268">
        <v>3652</v>
      </c>
      <c r="C268" t="s">
        <v>2730</v>
      </c>
      <c r="E268">
        <v>440</v>
      </c>
      <c r="Z268" s="6" t="s">
        <v>3895</v>
      </c>
      <c r="AB268" s="4">
        <v>12.46</v>
      </c>
      <c r="AD268" s="9">
        <v>38</v>
      </c>
      <c r="AF268" s="9" t="str">
        <f t="shared" si="53"/>
        <v/>
      </c>
      <c r="AH268" t="str">
        <f t="shared" ref="AH268:AH331" si="54">IFERROR(VLOOKUP(AB268,BD:BG,3,FALSE),"")</f>
        <v>Managerial</v>
      </c>
      <c r="AJ268" t="str">
        <f t="shared" ref="AJ268:AJ331" si="55">IFERROR(VLOOKUP(AB268,BD:BG,4,FALSE),"")</f>
        <v>N/A</v>
      </c>
      <c r="AR268" s="77">
        <v>6.7140000000000004</v>
      </c>
      <c r="AS268" t="s">
        <v>1382</v>
      </c>
      <c r="AT268" s="62">
        <v>42</v>
      </c>
      <c r="AU268" t="s">
        <v>799</v>
      </c>
      <c r="AV268" t="str">
        <f t="shared" si="48"/>
        <v>Managerial</v>
      </c>
      <c r="AW268" t="str">
        <f t="shared" si="50"/>
        <v>N/A</v>
      </c>
      <c r="AX268" t="str">
        <f t="shared" si="49"/>
        <v/>
      </c>
      <c r="BD268" s="78">
        <v>6.7560000000000002</v>
      </c>
      <c r="BE268" s="79" t="s">
        <v>1373</v>
      </c>
      <c r="BF268" s="78" t="s">
        <v>268</v>
      </c>
      <c r="BG268" s="78" t="s">
        <v>749</v>
      </c>
      <c r="BM268" s="80">
        <v>10.148</v>
      </c>
      <c r="BN268" s="81" t="s">
        <v>1383</v>
      </c>
      <c r="BO268" s="82"/>
      <c r="BP268" t="b">
        <f t="shared" si="51"/>
        <v>1</v>
      </c>
      <c r="BQ268" t="str">
        <f t="shared" si="52"/>
        <v>DRUG</v>
      </c>
    </row>
    <row r="269" spans="1:69" ht="13.8" x14ac:dyDescent="0.25">
      <c r="A269">
        <v>3653</v>
      </c>
      <c r="C269" t="s">
        <v>2730</v>
      </c>
      <c r="E269">
        <v>440</v>
      </c>
      <c r="Z269" s="6" t="s">
        <v>2962</v>
      </c>
      <c r="AB269" s="4">
        <v>5.2249999999999996</v>
      </c>
      <c r="AD269" s="9">
        <v>32</v>
      </c>
      <c r="AF269" s="9" t="str">
        <f t="shared" si="53"/>
        <v/>
      </c>
      <c r="AH269" t="str">
        <f t="shared" si="54"/>
        <v>D</v>
      </c>
      <c r="AJ269" t="str">
        <f t="shared" si="55"/>
        <v>TBD</v>
      </c>
      <c r="AR269" s="77">
        <v>6.7149999999999999</v>
      </c>
      <c r="AS269" t="s">
        <v>1353</v>
      </c>
      <c r="AT269" s="62">
        <v>44</v>
      </c>
      <c r="AU269" t="s">
        <v>799</v>
      </c>
      <c r="AV269" t="str">
        <f t="shared" si="48"/>
        <v>Managerial</v>
      </c>
      <c r="AW269" t="str">
        <f t="shared" si="50"/>
        <v>N/A</v>
      </c>
      <c r="AX269" t="str">
        <f t="shared" si="49"/>
        <v/>
      </c>
      <c r="BD269" s="83">
        <v>6.7569999999999997</v>
      </c>
      <c r="BE269" s="84" t="s">
        <v>1367</v>
      </c>
      <c r="BF269" s="83" t="s">
        <v>268</v>
      </c>
      <c r="BG269" s="83" t="s">
        <v>749</v>
      </c>
      <c r="BM269" s="80">
        <v>10.15</v>
      </c>
      <c r="BN269" s="81" t="s">
        <v>1384</v>
      </c>
      <c r="BO269" s="88" t="s">
        <v>1144</v>
      </c>
      <c r="BP269" t="b">
        <f t="shared" si="51"/>
        <v>0</v>
      </c>
      <c r="BQ269" t="str">
        <f t="shared" si="52"/>
        <v>Refer to Drug Testing Sheet</v>
      </c>
    </row>
    <row r="270" spans="1:69" ht="13.8" x14ac:dyDescent="0.25">
      <c r="A270">
        <v>3655</v>
      </c>
      <c r="C270" t="s">
        <v>2730</v>
      </c>
      <c r="E270">
        <v>440</v>
      </c>
      <c r="Z270" s="6" t="s">
        <v>3514</v>
      </c>
      <c r="AB270" s="4">
        <v>10.154</v>
      </c>
      <c r="AD270" s="9">
        <v>35</v>
      </c>
      <c r="AF270" s="9" t="str">
        <f t="shared" si="53"/>
        <v/>
      </c>
      <c r="AH270" t="str">
        <f t="shared" si="54"/>
        <v>E</v>
      </c>
      <c r="AJ270" t="str">
        <f t="shared" si="55"/>
        <v>AFSCME</v>
      </c>
      <c r="AR270" s="77">
        <v>6.3010000000000002</v>
      </c>
      <c r="AS270" t="s">
        <v>1385</v>
      </c>
      <c r="AT270" s="62">
        <v>42</v>
      </c>
      <c r="AU270" t="s">
        <v>799</v>
      </c>
      <c r="AV270" t="str">
        <f t="shared" si="48"/>
        <v>Managerial</v>
      </c>
      <c r="AW270" t="str">
        <f t="shared" si="50"/>
        <v>N/A</v>
      </c>
      <c r="AX270" t="str">
        <f t="shared" si="49"/>
        <v/>
      </c>
      <c r="BD270" s="78">
        <v>6.758</v>
      </c>
      <c r="BE270" s="79" t="s">
        <v>1355</v>
      </c>
      <c r="BF270" s="78" t="s">
        <v>268</v>
      </c>
      <c r="BG270" s="78" t="s">
        <v>749</v>
      </c>
      <c r="BM270" s="80">
        <v>10.151</v>
      </c>
      <c r="BN270" s="81" t="s">
        <v>1386</v>
      </c>
      <c r="BO270" s="88" t="s">
        <v>1144</v>
      </c>
      <c r="BP270" t="b">
        <f t="shared" si="51"/>
        <v>0</v>
      </c>
      <c r="BQ270" t="str">
        <f t="shared" si="52"/>
        <v>Refer to Drug Testing Sheet</v>
      </c>
    </row>
    <row r="271" spans="1:69" ht="13.8" x14ac:dyDescent="0.25">
      <c r="A271">
        <v>3658</v>
      </c>
      <c r="C271" t="s">
        <v>2730</v>
      </c>
      <c r="E271">
        <v>440</v>
      </c>
      <c r="Z271" s="6" t="s">
        <v>3513</v>
      </c>
      <c r="AB271" s="4">
        <v>10.143000000000001</v>
      </c>
      <c r="AD271" s="9">
        <v>37</v>
      </c>
      <c r="AF271" s="9" t="str">
        <f t="shared" si="53"/>
        <v>Refer to Drug Testing Sheet</v>
      </c>
      <c r="AH271" t="str">
        <f t="shared" si="54"/>
        <v>E</v>
      </c>
      <c r="AJ271" t="str">
        <f t="shared" si="55"/>
        <v>AFSCME</v>
      </c>
      <c r="AR271" s="77">
        <v>6.3019999999999996</v>
      </c>
      <c r="AS271" t="s">
        <v>1387</v>
      </c>
      <c r="AT271" s="62">
        <v>40</v>
      </c>
      <c r="AU271" t="s">
        <v>799</v>
      </c>
      <c r="AV271" t="str">
        <f t="shared" si="48"/>
        <v>Managerial</v>
      </c>
      <c r="AW271" t="str">
        <f t="shared" si="50"/>
        <v>N/A</v>
      </c>
      <c r="AX271" t="str">
        <f t="shared" si="49"/>
        <v/>
      </c>
      <c r="BD271" s="83">
        <v>6.7590000000000003</v>
      </c>
      <c r="BE271" s="84" t="s">
        <v>1375</v>
      </c>
      <c r="BF271" s="83" t="s">
        <v>268</v>
      </c>
      <c r="BG271" s="83" t="s">
        <v>749</v>
      </c>
      <c r="BM271" s="80">
        <v>10.179</v>
      </c>
      <c r="BN271" s="81" t="s">
        <v>1388</v>
      </c>
      <c r="BO271" s="88" t="s">
        <v>1144</v>
      </c>
      <c r="BP271" t="b">
        <f t="shared" si="51"/>
        <v>0</v>
      </c>
      <c r="BQ271" t="str">
        <f t="shared" si="52"/>
        <v>Refer to Drug Testing Sheet</v>
      </c>
    </row>
    <row r="272" spans="1:69" ht="13.8" x14ac:dyDescent="0.25">
      <c r="A272">
        <v>3673</v>
      </c>
      <c r="C272" t="s">
        <v>2730</v>
      </c>
      <c r="E272">
        <v>440</v>
      </c>
      <c r="Z272" s="6" t="s">
        <v>3512</v>
      </c>
      <c r="AB272" s="4">
        <v>10.132</v>
      </c>
      <c r="AD272" s="9">
        <v>39</v>
      </c>
      <c r="AF272" s="9" t="str">
        <f t="shared" si="53"/>
        <v>Refer to Drug Testing Sheet</v>
      </c>
      <c r="AH272" t="str">
        <f t="shared" si="54"/>
        <v>E</v>
      </c>
      <c r="AJ272" t="str">
        <f t="shared" si="55"/>
        <v>AFSCME</v>
      </c>
      <c r="AR272" s="77">
        <v>6.3029999999999999</v>
      </c>
      <c r="AS272" t="s">
        <v>1389</v>
      </c>
      <c r="AT272" s="62">
        <v>38</v>
      </c>
      <c r="AU272" t="s">
        <v>744</v>
      </c>
      <c r="AV272" t="str">
        <f t="shared" si="48"/>
        <v>J</v>
      </c>
      <c r="AW272" t="str">
        <f t="shared" si="50"/>
        <v>TBD</v>
      </c>
      <c r="AX272" t="str">
        <f t="shared" si="49"/>
        <v/>
      </c>
      <c r="BD272" s="78">
        <v>6.76</v>
      </c>
      <c r="BE272" s="79" t="s">
        <v>1358</v>
      </c>
      <c r="BF272" s="78" t="s">
        <v>268</v>
      </c>
      <c r="BG272" s="78" t="s">
        <v>749</v>
      </c>
      <c r="BM272" s="80">
        <v>10.217000000000001</v>
      </c>
      <c r="BN272" s="81" t="s">
        <v>1390</v>
      </c>
      <c r="BO272" s="88" t="s">
        <v>1391</v>
      </c>
      <c r="BP272" t="b">
        <f t="shared" si="51"/>
        <v>0</v>
      </c>
      <c r="BQ272" t="str">
        <f t="shared" si="52"/>
        <v>Refer to Drug Testing Sheet</v>
      </c>
    </row>
    <row r="273" spans="1:69" ht="13.8" x14ac:dyDescent="0.25">
      <c r="A273">
        <v>3675</v>
      </c>
      <c r="C273" t="s">
        <v>2730</v>
      </c>
      <c r="E273">
        <v>440</v>
      </c>
      <c r="Z273" s="6" t="s">
        <v>3511</v>
      </c>
      <c r="AB273" s="4">
        <v>10.125999999999999</v>
      </c>
      <c r="AD273" s="9">
        <v>43</v>
      </c>
      <c r="AF273" s="9" t="str">
        <f t="shared" si="53"/>
        <v>Refer to Drug Testing Sheet</v>
      </c>
      <c r="AH273" t="str">
        <f t="shared" si="54"/>
        <v>E</v>
      </c>
      <c r="AJ273" t="str">
        <f t="shared" si="55"/>
        <v>AFSCME</v>
      </c>
      <c r="AR273" s="77">
        <v>6.2080000000000002</v>
      </c>
      <c r="AS273" t="s">
        <v>1262</v>
      </c>
      <c r="AT273" s="62">
        <v>42</v>
      </c>
      <c r="AU273" t="s">
        <v>744</v>
      </c>
      <c r="AV273" t="str">
        <f t="shared" si="48"/>
        <v>J</v>
      </c>
      <c r="AW273" t="str">
        <f t="shared" si="50"/>
        <v>TBD</v>
      </c>
      <c r="AX273" t="str">
        <f t="shared" si="49"/>
        <v/>
      </c>
      <c r="BD273" s="83">
        <v>6.7619999999999996</v>
      </c>
      <c r="BE273" s="84" t="s">
        <v>1339</v>
      </c>
      <c r="BF273" s="83" t="s">
        <v>268</v>
      </c>
      <c r="BG273" s="83" t="s">
        <v>749</v>
      </c>
      <c r="BM273" s="80">
        <v>10.228999999999999</v>
      </c>
      <c r="BN273" s="81" t="s">
        <v>1392</v>
      </c>
      <c r="BO273" s="88" t="s">
        <v>1393</v>
      </c>
      <c r="BP273" t="b">
        <f t="shared" si="51"/>
        <v>0</v>
      </c>
      <c r="BQ273" t="str">
        <f t="shared" si="52"/>
        <v>Refer to Drug Testing Sheet</v>
      </c>
    </row>
    <row r="274" spans="1:69" ht="13.8" x14ac:dyDescent="0.25">
      <c r="A274">
        <v>3706</v>
      </c>
      <c r="C274" t="s">
        <v>2730</v>
      </c>
      <c r="E274">
        <v>440</v>
      </c>
      <c r="Z274" s="6" t="s">
        <v>3510</v>
      </c>
      <c r="AB274" s="4">
        <v>10.124000000000001</v>
      </c>
      <c r="AD274" s="9">
        <v>44</v>
      </c>
      <c r="AF274" s="9" t="str">
        <f t="shared" si="53"/>
        <v>Refer to Drug Testing Sheet</v>
      </c>
      <c r="AH274" t="str">
        <f t="shared" si="54"/>
        <v>J</v>
      </c>
      <c r="AJ274" t="str">
        <f t="shared" si="55"/>
        <v>TBD</v>
      </c>
      <c r="AR274" s="77">
        <v>6.21</v>
      </c>
      <c r="AS274" t="s">
        <v>1267</v>
      </c>
      <c r="AT274" s="62">
        <v>41</v>
      </c>
      <c r="AU274" t="s">
        <v>744</v>
      </c>
      <c r="AV274" t="str">
        <f t="shared" si="48"/>
        <v>D</v>
      </c>
      <c r="AW274" t="str">
        <f t="shared" si="50"/>
        <v>TBD</v>
      </c>
      <c r="AX274" t="str">
        <f t="shared" si="49"/>
        <v/>
      </c>
      <c r="BD274" s="78">
        <v>6.7629999999999999</v>
      </c>
      <c r="BE274" s="79" t="s">
        <v>1341</v>
      </c>
      <c r="BF274" s="78" t="s">
        <v>268</v>
      </c>
      <c r="BG274" s="78" t="s">
        <v>749</v>
      </c>
      <c r="BM274" s="80">
        <v>10.244</v>
      </c>
      <c r="BN274" s="81" t="s">
        <v>1394</v>
      </c>
      <c r="BO274" s="88" t="s">
        <v>1395</v>
      </c>
      <c r="BP274" t="b">
        <f t="shared" si="51"/>
        <v>0</v>
      </c>
      <c r="BQ274" t="str">
        <f t="shared" si="52"/>
        <v>Refer to Drug Testing Sheet</v>
      </c>
    </row>
    <row r="275" spans="1:69" ht="13.8" x14ac:dyDescent="0.25">
      <c r="A275">
        <v>3708</v>
      </c>
      <c r="C275" t="s">
        <v>2730</v>
      </c>
      <c r="E275">
        <v>440</v>
      </c>
      <c r="Z275" s="6" t="s">
        <v>3417</v>
      </c>
      <c r="AB275" s="4">
        <v>9.468</v>
      </c>
      <c r="AD275" s="9">
        <v>25</v>
      </c>
      <c r="AF275" s="9" t="str">
        <f t="shared" si="53"/>
        <v>Refer to Drug Testing Sheet</v>
      </c>
      <c r="AH275" t="str">
        <f t="shared" si="54"/>
        <v>A</v>
      </c>
      <c r="AJ275" t="str">
        <f t="shared" si="55"/>
        <v>AFSCME</v>
      </c>
      <c r="AR275" s="77">
        <v>6.7290000000000001</v>
      </c>
      <c r="AS275" t="s">
        <v>1362</v>
      </c>
      <c r="AT275" s="62">
        <v>40</v>
      </c>
      <c r="AU275" t="s">
        <v>744</v>
      </c>
      <c r="AV275" t="str">
        <f t="shared" si="48"/>
        <v>J</v>
      </c>
      <c r="AW275" t="str">
        <f t="shared" si="50"/>
        <v>TBD</v>
      </c>
      <c r="AX275" t="str">
        <f t="shared" si="49"/>
        <v/>
      </c>
      <c r="BD275" s="83">
        <v>6.7649999999999997</v>
      </c>
      <c r="BE275" s="84" t="s">
        <v>1343</v>
      </c>
      <c r="BF275" s="83" t="s">
        <v>754</v>
      </c>
      <c r="BG275" s="83" t="s">
        <v>749</v>
      </c>
      <c r="BM275" s="80">
        <v>10.26</v>
      </c>
      <c r="BN275" s="81" t="s">
        <v>1396</v>
      </c>
      <c r="BO275" s="88" t="s">
        <v>1397</v>
      </c>
      <c r="BP275" t="b">
        <f t="shared" si="51"/>
        <v>0</v>
      </c>
      <c r="BQ275" t="str">
        <f t="shared" si="52"/>
        <v>Refer to Drug Testing Sheet</v>
      </c>
    </row>
    <row r="276" spans="1:69" ht="13.8" x14ac:dyDescent="0.25">
      <c r="A276">
        <v>3710</v>
      </c>
      <c r="C276" t="s">
        <v>2730</v>
      </c>
      <c r="E276">
        <v>440</v>
      </c>
      <c r="Z276" s="6" t="s">
        <v>3416</v>
      </c>
      <c r="AB276" s="4">
        <v>9.4670000000000005</v>
      </c>
      <c r="AD276" s="9">
        <v>27</v>
      </c>
      <c r="AF276" s="9" t="str">
        <f t="shared" si="53"/>
        <v>Refer to Drug Testing Sheet</v>
      </c>
      <c r="AH276" t="str">
        <f t="shared" si="54"/>
        <v>A</v>
      </c>
      <c r="AJ276" t="str">
        <f t="shared" si="55"/>
        <v>AFSCME</v>
      </c>
      <c r="AR276" s="77">
        <v>6.7320000000000002</v>
      </c>
      <c r="AS276" t="s">
        <v>1365</v>
      </c>
      <c r="AT276" s="62">
        <v>38</v>
      </c>
      <c r="AU276" t="s">
        <v>744</v>
      </c>
      <c r="AV276" t="str">
        <f t="shared" si="48"/>
        <v>D</v>
      </c>
      <c r="AW276" t="str">
        <f t="shared" si="50"/>
        <v>TBD</v>
      </c>
      <c r="AX276" t="str">
        <f t="shared" si="49"/>
        <v/>
      </c>
      <c r="BD276" s="78">
        <v>6.766</v>
      </c>
      <c r="BE276" s="79" t="s">
        <v>1346</v>
      </c>
      <c r="BF276" s="78" t="s">
        <v>268</v>
      </c>
      <c r="BG276" s="78" t="s">
        <v>749</v>
      </c>
      <c r="BM276" s="80">
        <v>10.262</v>
      </c>
      <c r="BN276" s="81" t="s">
        <v>1398</v>
      </c>
      <c r="BO276" s="88" t="s">
        <v>1399</v>
      </c>
      <c r="BP276" t="b">
        <f t="shared" si="51"/>
        <v>0</v>
      </c>
      <c r="BQ276" t="str">
        <f t="shared" si="52"/>
        <v>Refer to Drug Testing Sheet</v>
      </c>
    </row>
    <row r="277" spans="1:69" ht="13.8" x14ac:dyDescent="0.25">
      <c r="A277">
        <v>3711</v>
      </c>
      <c r="C277" t="s">
        <v>2730</v>
      </c>
      <c r="E277">
        <v>440</v>
      </c>
      <c r="Z277" s="6" t="s">
        <v>3415</v>
      </c>
      <c r="AB277" s="4">
        <v>9.4659999999999993</v>
      </c>
      <c r="AD277" s="9">
        <v>28</v>
      </c>
      <c r="AF277" s="9" t="str">
        <f t="shared" si="53"/>
        <v>Refer to Drug Testing Sheet</v>
      </c>
      <c r="AH277" t="str">
        <f t="shared" si="54"/>
        <v>A</v>
      </c>
      <c r="AJ277" t="str">
        <f t="shared" si="55"/>
        <v>AFSCME</v>
      </c>
      <c r="AR277" s="77">
        <v>6.7350000000000003</v>
      </c>
      <c r="AS277" t="s">
        <v>1368</v>
      </c>
      <c r="AT277" s="62">
        <v>35</v>
      </c>
      <c r="AU277" t="s">
        <v>744</v>
      </c>
      <c r="AV277" t="str">
        <f t="shared" si="48"/>
        <v>D</v>
      </c>
      <c r="AW277" t="str">
        <f t="shared" si="50"/>
        <v>TBD</v>
      </c>
      <c r="AX277" t="str">
        <f t="shared" si="49"/>
        <v/>
      </c>
      <c r="BD277" s="83">
        <v>6.7690000000000001</v>
      </c>
      <c r="BE277" s="84" t="s">
        <v>1349</v>
      </c>
      <c r="BF277" s="83" t="s">
        <v>268</v>
      </c>
      <c r="BG277" s="83" t="s">
        <v>749</v>
      </c>
      <c r="BM277" s="80">
        <v>10.263</v>
      </c>
      <c r="BN277" s="81" t="s">
        <v>1400</v>
      </c>
      <c r="BO277" s="88" t="s">
        <v>1399</v>
      </c>
      <c r="BP277" t="b">
        <f t="shared" si="51"/>
        <v>0</v>
      </c>
      <c r="BQ277" t="str">
        <f t="shared" si="52"/>
        <v>Refer to Drug Testing Sheet</v>
      </c>
    </row>
    <row r="278" spans="1:69" ht="13.8" x14ac:dyDescent="0.25">
      <c r="A278">
        <v>3712</v>
      </c>
      <c r="C278" t="s">
        <v>2730</v>
      </c>
      <c r="E278">
        <v>440</v>
      </c>
      <c r="Z278" s="6" t="s">
        <v>3414</v>
      </c>
      <c r="AB278" s="4">
        <v>9.4649999999999999</v>
      </c>
      <c r="AD278" s="9">
        <v>29</v>
      </c>
      <c r="AF278" s="9" t="str">
        <f t="shared" si="53"/>
        <v>Refer to Drug Testing Sheet</v>
      </c>
      <c r="AH278" t="str">
        <f t="shared" si="54"/>
        <v>A</v>
      </c>
      <c r="AJ278" t="str">
        <f t="shared" si="55"/>
        <v>AFSCME</v>
      </c>
      <c r="AR278" s="77">
        <v>6.7380000000000004</v>
      </c>
      <c r="AS278" t="s">
        <v>1371</v>
      </c>
      <c r="AT278" s="62">
        <v>31</v>
      </c>
      <c r="AU278" t="s">
        <v>744</v>
      </c>
      <c r="AV278" t="str">
        <f t="shared" si="48"/>
        <v>D</v>
      </c>
      <c r="AW278" t="str">
        <f t="shared" si="50"/>
        <v>TBD</v>
      </c>
      <c r="AX278" t="str">
        <f t="shared" si="49"/>
        <v/>
      </c>
      <c r="BD278" s="78">
        <v>6.8040000000000003</v>
      </c>
      <c r="BE278" s="79" t="s">
        <v>1377</v>
      </c>
      <c r="BF278" s="78" t="s">
        <v>746</v>
      </c>
      <c r="BG278" s="78" t="s">
        <v>272</v>
      </c>
      <c r="BM278" s="80">
        <v>10.263999999999999</v>
      </c>
      <c r="BN278" s="81" t="s">
        <v>1401</v>
      </c>
      <c r="BO278" s="88" t="s">
        <v>1399</v>
      </c>
      <c r="BP278" t="b">
        <f t="shared" si="51"/>
        <v>0</v>
      </c>
      <c r="BQ278" t="str">
        <f t="shared" si="52"/>
        <v>Refer to Drug Testing Sheet</v>
      </c>
    </row>
    <row r="279" spans="1:69" ht="27.6" x14ac:dyDescent="0.25">
      <c r="A279">
        <v>3715</v>
      </c>
      <c r="C279" t="s">
        <v>2730</v>
      </c>
      <c r="E279">
        <v>440</v>
      </c>
      <c r="Z279" s="6" t="s">
        <v>3797</v>
      </c>
      <c r="AB279" s="4">
        <v>11.702999999999999</v>
      </c>
      <c r="AD279" s="9">
        <v>34</v>
      </c>
      <c r="AF279" s="9" t="str">
        <f t="shared" si="53"/>
        <v/>
      </c>
      <c r="AH279" t="str">
        <f t="shared" si="54"/>
        <v>K</v>
      </c>
      <c r="AJ279" t="str">
        <f t="shared" si="55"/>
        <v>BBFFA</v>
      </c>
      <c r="AR279" s="77">
        <v>6.7169999999999996</v>
      </c>
      <c r="AS279" t="s">
        <v>1359</v>
      </c>
      <c r="AT279" s="62">
        <v>37</v>
      </c>
      <c r="AU279" t="s">
        <v>744</v>
      </c>
      <c r="AV279" t="str">
        <f t="shared" si="48"/>
        <v>D</v>
      </c>
      <c r="AW279" t="str">
        <f t="shared" si="50"/>
        <v>TBD</v>
      </c>
      <c r="AX279" t="str">
        <f t="shared" si="49"/>
        <v/>
      </c>
      <c r="BD279" s="83">
        <v>6.8090000000000002</v>
      </c>
      <c r="BE279" s="84" t="s">
        <v>1379</v>
      </c>
      <c r="BF279" s="83" t="s">
        <v>746</v>
      </c>
      <c r="BG279" s="83" t="s">
        <v>272</v>
      </c>
      <c r="BM279" s="80">
        <v>10.3</v>
      </c>
      <c r="BN279" s="81" t="s">
        <v>1402</v>
      </c>
      <c r="BO279" s="85" t="s">
        <v>1403</v>
      </c>
      <c r="BP279" t="b">
        <f t="shared" si="51"/>
        <v>0</v>
      </c>
      <c r="BQ279" t="str">
        <f t="shared" si="52"/>
        <v>Refer to Drug Testing Sheet</v>
      </c>
    </row>
    <row r="280" spans="1:69" ht="13.8" x14ac:dyDescent="0.25">
      <c r="A280">
        <v>3716</v>
      </c>
      <c r="C280" t="s">
        <v>2730</v>
      </c>
      <c r="E280">
        <v>440</v>
      </c>
      <c r="Z280" s="6" t="s">
        <v>3866</v>
      </c>
      <c r="AB280" s="4">
        <v>12.368</v>
      </c>
      <c r="AD280" s="9">
        <v>32</v>
      </c>
      <c r="AF280" s="9" t="str">
        <f t="shared" si="53"/>
        <v/>
      </c>
      <c r="AH280" t="str">
        <f t="shared" si="54"/>
        <v>D</v>
      </c>
      <c r="AJ280" t="str">
        <f t="shared" si="55"/>
        <v>TBD</v>
      </c>
      <c r="AR280" s="77">
        <v>6.7110000000000003</v>
      </c>
      <c r="AS280" t="s">
        <v>1344</v>
      </c>
      <c r="AT280" s="62">
        <v>36</v>
      </c>
      <c r="AU280" t="s">
        <v>744</v>
      </c>
      <c r="AV280" t="str">
        <f t="shared" si="48"/>
        <v>D</v>
      </c>
      <c r="AW280" t="str">
        <f t="shared" si="50"/>
        <v>TBD</v>
      </c>
      <c r="AX280" t="str">
        <f t="shared" si="49"/>
        <v/>
      </c>
      <c r="BD280" s="78">
        <v>6.9589999999999996</v>
      </c>
      <c r="BE280" s="79" t="s">
        <v>1404</v>
      </c>
      <c r="BF280" s="78" t="s">
        <v>754</v>
      </c>
      <c r="BG280" s="78" t="s">
        <v>749</v>
      </c>
      <c r="BM280" s="80">
        <v>10.301</v>
      </c>
      <c r="BN280" s="81" t="s">
        <v>1405</v>
      </c>
      <c r="BO280" s="88" t="s">
        <v>1393</v>
      </c>
      <c r="BP280" t="b">
        <f t="shared" si="51"/>
        <v>0</v>
      </c>
      <c r="BQ280" t="str">
        <f t="shared" si="52"/>
        <v>Refer to Drug Testing Sheet</v>
      </c>
    </row>
    <row r="281" spans="1:69" ht="13.8" x14ac:dyDescent="0.25">
      <c r="A281">
        <v>3717</v>
      </c>
      <c r="C281" t="s">
        <v>2730</v>
      </c>
      <c r="E281">
        <v>440</v>
      </c>
      <c r="Z281" s="6" t="s">
        <v>3958</v>
      </c>
      <c r="AB281" s="4">
        <v>13.244999999999999</v>
      </c>
      <c r="AD281" s="9">
        <v>37</v>
      </c>
      <c r="AF281" s="9" t="str">
        <f t="shared" si="53"/>
        <v>DRUG</v>
      </c>
      <c r="AH281" t="str">
        <f t="shared" si="54"/>
        <v>H</v>
      </c>
      <c r="AJ281" t="str">
        <f t="shared" si="55"/>
        <v>NPOA</v>
      </c>
      <c r="AR281" s="77">
        <v>6.7160000000000002</v>
      </c>
      <c r="AS281" t="s">
        <v>1356</v>
      </c>
      <c r="AT281" s="62">
        <v>33</v>
      </c>
      <c r="AU281" t="s">
        <v>744</v>
      </c>
      <c r="AV281" t="str">
        <f t="shared" si="48"/>
        <v>D</v>
      </c>
      <c r="AW281" t="str">
        <f t="shared" si="50"/>
        <v>TBD</v>
      </c>
      <c r="AX281" t="str">
        <f t="shared" si="49"/>
        <v/>
      </c>
      <c r="BD281" s="83">
        <v>6.9630000000000001</v>
      </c>
      <c r="BE281" s="84" t="s">
        <v>1406</v>
      </c>
      <c r="BF281" s="83" t="s">
        <v>754</v>
      </c>
      <c r="BG281" s="83" t="s">
        <v>749</v>
      </c>
      <c r="BM281" s="80">
        <v>10.305</v>
      </c>
      <c r="BN281" s="81" t="s">
        <v>1407</v>
      </c>
      <c r="BO281" s="88" t="s">
        <v>1393</v>
      </c>
      <c r="BP281" t="b">
        <f t="shared" si="51"/>
        <v>0</v>
      </c>
      <c r="BQ281" t="str">
        <f t="shared" si="52"/>
        <v>Refer to Drug Testing Sheet</v>
      </c>
    </row>
    <row r="282" spans="1:69" ht="13.8" x14ac:dyDescent="0.25">
      <c r="A282">
        <v>3718</v>
      </c>
      <c r="C282" t="s">
        <v>2730</v>
      </c>
      <c r="E282">
        <v>440</v>
      </c>
      <c r="Z282" s="6" t="s">
        <v>3957</v>
      </c>
      <c r="AB282" s="4">
        <v>13.244</v>
      </c>
      <c r="AD282" s="9">
        <v>39</v>
      </c>
      <c r="AF282" s="9" t="str">
        <f t="shared" si="53"/>
        <v>DRUG</v>
      </c>
      <c r="AH282" t="str">
        <f t="shared" si="54"/>
        <v>H</v>
      </c>
      <c r="AJ282" t="str">
        <f t="shared" si="55"/>
        <v>NPOA</v>
      </c>
      <c r="AR282" s="77">
        <v>6.9660000000000002</v>
      </c>
      <c r="AS282" t="s">
        <v>1408</v>
      </c>
      <c r="AT282" s="62">
        <v>36</v>
      </c>
      <c r="AU282" t="s">
        <v>761</v>
      </c>
      <c r="AV282" t="str">
        <f t="shared" si="48"/>
        <v>C</v>
      </c>
      <c r="AW282" t="str">
        <f t="shared" si="50"/>
        <v>AFSCME</v>
      </c>
      <c r="AX282" t="str">
        <f t="shared" si="49"/>
        <v>Refer to Drug Testing Sheet</v>
      </c>
      <c r="BD282" s="78">
        <v>6.9640000000000004</v>
      </c>
      <c r="BE282" s="79" t="s">
        <v>1409</v>
      </c>
      <c r="BF282" s="78" t="s">
        <v>268</v>
      </c>
      <c r="BG282" s="78" t="s">
        <v>749</v>
      </c>
      <c r="BM282" s="80">
        <v>10.305999999999999</v>
      </c>
      <c r="BN282" s="81" t="s">
        <v>1410</v>
      </c>
      <c r="BO282" s="88" t="s">
        <v>1393</v>
      </c>
      <c r="BP282" t="b">
        <f t="shared" si="51"/>
        <v>0</v>
      </c>
      <c r="BQ282" t="str">
        <f t="shared" si="52"/>
        <v>Refer to Drug Testing Sheet</v>
      </c>
    </row>
    <row r="283" spans="1:69" ht="13.8" x14ac:dyDescent="0.25">
      <c r="A283">
        <v>3719</v>
      </c>
      <c r="C283" t="s">
        <v>2730</v>
      </c>
      <c r="E283">
        <v>440</v>
      </c>
      <c r="Z283" s="6" t="s">
        <v>3956</v>
      </c>
      <c r="AB283" s="4">
        <v>13.243</v>
      </c>
      <c r="AD283" s="9">
        <v>41</v>
      </c>
      <c r="AF283" s="9" t="str">
        <f t="shared" si="53"/>
        <v>DRUG</v>
      </c>
      <c r="AH283" t="str">
        <f t="shared" si="54"/>
        <v>H</v>
      </c>
      <c r="AJ283" t="str">
        <f t="shared" si="55"/>
        <v>NPOA</v>
      </c>
      <c r="AR283" s="77">
        <v>6.9779999999999998</v>
      </c>
      <c r="AS283" t="s">
        <v>1411</v>
      </c>
      <c r="AT283" s="62">
        <v>35</v>
      </c>
      <c r="AU283" t="s">
        <v>761</v>
      </c>
      <c r="AV283" t="str">
        <f t="shared" si="48"/>
        <v>C</v>
      </c>
      <c r="AW283" t="str">
        <f t="shared" si="50"/>
        <v>AFSCME</v>
      </c>
      <c r="AX283" t="str">
        <f t="shared" si="49"/>
        <v>Refer to Drug Testing Sheet</v>
      </c>
      <c r="BD283" s="83">
        <v>6.9649999999999999</v>
      </c>
      <c r="BE283" s="84" t="s">
        <v>1412</v>
      </c>
      <c r="BF283" s="83" t="s">
        <v>761</v>
      </c>
      <c r="BG283" s="83" t="s">
        <v>800</v>
      </c>
      <c r="BM283" s="80">
        <v>10.307</v>
      </c>
      <c r="BN283" s="81" t="s">
        <v>1413</v>
      </c>
      <c r="BO283" s="88" t="s">
        <v>1393</v>
      </c>
      <c r="BP283" t="b">
        <f t="shared" si="51"/>
        <v>0</v>
      </c>
      <c r="BQ283" t="str">
        <f t="shared" si="52"/>
        <v>Refer to Drug Testing Sheet</v>
      </c>
    </row>
    <row r="284" spans="1:69" ht="13.8" x14ac:dyDescent="0.25">
      <c r="A284">
        <v>3722</v>
      </c>
      <c r="C284" t="s">
        <v>2730</v>
      </c>
      <c r="E284">
        <v>440</v>
      </c>
      <c r="Z284" s="6" t="s">
        <v>3307</v>
      </c>
      <c r="AB284" s="4">
        <v>7.8579999999999997</v>
      </c>
      <c r="AD284" s="9">
        <v>31</v>
      </c>
      <c r="AF284" s="9" t="str">
        <f t="shared" si="53"/>
        <v/>
      </c>
      <c r="AH284" t="str">
        <f t="shared" si="54"/>
        <v>D</v>
      </c>
      <c r="AJ284" t="str">
        <f t="shared" si="55"/>
        <v>TBD</v>
      </c>
      <c r="AR284" s="77">
        <v>6.9790000000000001</v>
      </c>
      <c r="AS284" t="s">
        <v>1414</v>
      </c>
      <c r="AT284" s="62">
        <v>33</v>
      </c>
      <c r="AU284" t="s">
        <v>761</v>
      </c>
      <c r="AV284" t="str">
        <f t="shared" si="48"/>
        <v>C</v>
      </c>
      <c r="AW284" t="str">
        <f t="shared" si="50"/>
        <v>AFSCME</v>
      </c>
      <c r="AX284" t="str">
        <f t="shared" si="49"/>
        <v>Refer to Drug Testing Sheet</v>
      </c>
      <c r="BD284" s="78">
        <v>6.9660000000000002</v>
      </c>
      <c r="BE284" s="79" t="s">
        <v>1408</v>
      </c>
      <c r="BF284" s="78" t="s">
        <v>761</v>
      </c>
      <c r="BG284" s="78" t="s">
        <v>800</v>
      </c>
      <c r="BM284" s="80">
        <v>10.308999999999999</v>
      </c>
      <c r="BN284" s="81" t="s">
        <v>1415</v>
      </c>
      <c r="BO284" s="88" t="s">
        <v>1393</v>
      </c>
      <c r="BP284" t="b">
        <f t="shared" si="51"/>
        <v>0</v>
      </c>
      <c r="BQ284" t="str">
        <f t="shared" si="52"/>
        <v>Refer to Drug Testing Sheet</v>
      </c>
    </row>
    <row r="285" spans="1:69" ht="13.8" x14ac:dyDescent="0.25">
      <c r="A285">
        <v>3723</v>
      </c>
      <c r="C285" t="s">
        <v>2730</v>
      </c>
      <c r="E285">
        <v>440</v>
      </c>
      <c r="Z285" s="6" t="s">
        <v>3306</v>
      </c>
      <c r="AB285" s="4">
        <v>7.8570000000000002</v>
      </c>
      <c r="AD285" s="9">
        <v>33</v>
      </c>
      <c r="AF285" s="9" t="str">
        <f t="shared" si="53"/>
        <v/>
      </c>
      <c r="AH285" t="str">
        <f t="shared" si="54"/>
        <v>D</v>
      </c>
      <c r="AJ285" t="str">
        <f t="shared" si="55"/>
        <v>TBD</v>
      </c>
      <c r="AR285" s="77">
        <v>6.98</v>
      </c>
      <c r="AS285" t="s">
        <v>1416</v>
      </c>
      <c r="AT285" s="62">
        <v>29</v>
      </c>
      <c r="AU285" t="s">
        <v>761</v>
      </c>
      <c r="AV285" t="str">
        <f t="shared" si="48"/>
        <v>C</v>
      </c>
      <c r="AW285" t="str">
        <f t="shared" si="50"/>
        <v>AFSCME</v>
      </c>
      <c r="AX285" t="str">
        <f t="shared" si="49"/>
        <v>Refer to Drug Testing Sheet</v>
      </c>
      <c r="BD285" s="83">
        <v>6.9669999999999996</v>
      </c>
      <c r="BE285" s="84" t="s">
        <v>1417</v>
      </c>
      <c r="BF285" s="83" t="s">
        <v>761</v>
      </c>
      <c r="BG285" s="83" t="s">
        <v>800</v>
      </c>
      <c r="BM285" s="80">
        <v>10.31</v>
      </c>
      <c r="BN285" s="81" t="s">
        <v>1418</v>
      </c>
      <c r="BO285" s="88" t="s">
        <v>1144</v>
      </c>
      <c r="BP285" t="b">
        <f t="shared" si="51"/>
        <v>0</v>
      </c>
      <c r="BQ285" t="str">
        <f t="shared" si="52"/>
        <v>Refer to Drug Testing Sheet</v>
      </c>
    </row>
    <row r="286" spans="1:69" ht="13.8" x14ac:dyDescent="0.25">
      <c r="A286">
        <v>3724</v>
      </c>
      <c r="C286" t="s">
        <v>2730</v>
      </c>
      <c r="E286">
        <v>440</v>
      </c>
      <c r="Z286" s="6" t="s">
        <v>3305</v>
      </c>
      <c r="AB286" s="4">
        <v>7.8559999999999999</v>
      </c>
      <c r="AD286" s="9">
        <v>35</v>
      </c>
      <c r="AF286" s="9" t="str">
        <f t="shared" si="53"/>
        <v/>
      </c>
      <c r="AH286" t="str">
        <f t="shared" si="54"/>
        <v>J</v>
      </c>
      <c r="AJ286" t="str">
        <f t="shared" si="55"/>
        <v>TBD</v>
      </c>
      <c r="AR286" s="77">
        <v>6.9870000000000001</v>
      </c>
      <c r="AS286" t="s">
        <v>1419</v>
      </c>
      <c r="AT286" s="62">
        <v>33</v>
      </c>
      <c r="AU286" t="s">
        <v>761</v>
      </c>
      <c r="AV286" t="str">
        <f t="shared" si="48"/>
        <v>C</v>
      </c>
      <c r="AW286" t="str">
        <f t="shared" si="50"/>
        <v>AFSCME</v>
      </c>
      <c r="AX286" t="str">
        <f t="shared" si="49"/>
        <v>Refer to Drug Testing Sheet</v>
      </c>
      <c r="BD286" s="78">
        <v>6.9690000000000003</v>
      </c>
      <c r="BE286" s="79" t="s">
        <v>1420</v>
      </c>
      <c r="BF286" s="78" t="s">
        <v>268</v>
      </c>
      <c r="BG286" s="78" t="s">
        <v>749</v>
      </c>
      <c r="BM286" s="80">
        <v>10.316000000000001</v>
      </c>
      <c r="BN286" s="81" t="s">
        <v>1421</v>
      </c>
      <c r="BO286" s="88" t="s">
        <v>1144</v>
      </c>
      <c r="BP286" t="b">
        <f t="shared" si="51"/>
        <v>0</v>
      </c>
      <c r="BQ286" t="str">
        <f t="shared" si="52"/>
        <v>Refer to Drug Testing Sheet</v>
      </c>
    </row>
    <row r="287" spans="1:69" ht="13.8" x14ac:dyDescent="0.25">
      <c r="A287">
        <v>3725</v>
      </c>
      <c r="C287" t="s">
        <v>2730</v>
      </c>
      <c r="E287">
        <v>440</v>
      </c>
      <c r="Z287" s="6" t="s">
        <v>3279</v>
      </c>
      <c r="AB287" s="4">
        <v>7.8339999999999996</v>
      </c>
      <c r="AD287" s="9">
        <v>31</v>
      </c>
      <c r="AF287" s="9" t="str">
        <f t="shared" si="53"/>
        <v/>
      </c>
      <c r="AH287" t="str">
        <f t="shared" si="54"/>
        <v>D</v>
      </c>
      <c r="AJ287" t="str">
        <f t="shared" si="55"/>
        <v>TBD</v>
      </c>
      <c r="AR287" s="77">
        <v>6.9859999999999998</v>
      </c>
      <c r="AS287" t="s">
        <v>1422</v>
      </c>
      <c r="AT287" s="62">
        <v>32</v>
      </c>
      <c r="AU287" t="s">
        <v>761</v>
      </c>
      <c r="AV287" t="str">
        <f t="shared" si="48"/>
        <v>C</v>
      </c>
      <c r="AW287" t="str">
        <f t="shared" si="50"/>
        <v>AFSCME</v>
      </c>
      <c r="AX287" t="str">
        <f t="shared" si="49"/>
        <v/>
      </c>
      <c r="BD287" s="83">
        <v>6.9729999999999999</v>
      </c>
      <c r="BE287" s="84" t="s">
        <v>1423</v>
      </c>
      <c r="BF287" s="83" t="s">
        <v>761</v>
      </c>
      <c r="BG287" s="83" t="s">
        <v>800</v>
      </c>
      <c r="BM287" s="80">
        <v>10.318</v>
      </c>
      <c r="BN287" s="81" t="s">
        <v>1424</v>
      </c>
      <c r="BO287" s="88" t="s">
        <v>1393</v>
      </c>
      <c r="BP287" t="b">
        <f t="shared" si="51"/>
        <v>0</v>
      </c>
      <c r="BQ287" t="str">
        <f t="shared" si="52"/>
        <v>Refer to Drug Testing Sheet</v>
      </c>
    </row>
    <row r="288" spans="1:69" ht="13.8" x14ac:dyDescent="0.25">
      <c r="A288">
        <v>3727</v>
      </c>
      <c r="C288" t="s">
        <v>2774</v>
      </c>
      <c r="E288">
        <v>470</v>
      </c>
      <c r="Z288" s="6" t="s">
        <v>3278</v>
      </c>
      <c r="AB288" s="4">
        <v>7.8079999999999998</v>
      </c>
      <c r="AD288" s="9">
        <v>33</v>
      </c>
      <c r="AF288" s="9" t="str">
        <f t="shared" si="53"/>
        <v/>
      </c>
      <c r="AH288" t="str">
        <f t="shared" si="54"/>
        <v>D</v>
      </c>
      <c r="AJ288" t="str">
        <f t="shared" si="55"/>
        <v>TBD</v>
      </c>
      <c r="AR288" s="77">
        <v>6.9809999999999999</v>
      </c>
      <c r="AS288" t="s">
        <v>1425</v>
      </c>
      <c r="AT288" s="62">
        <v>31</v>
      </c>
      <c r="AU288" t="s">
        <v>761</v>
      </c>
      <c r="AV288" t="str">
        <f t="shared" si="48"/>
        <v>C</v>
      </c>
      <c r="AW288" t="str">
        <f t="shared" si="50"/>
        <v>AFSCME</v>
      </c>
      <c r="AX288" t="str">
        <f t="shared" si="49"/>
        <v>Refer to Drug Testing Sheet</v>
      </c>
      <c r="BD288" s="78">
        <v>6.976</v>
      </c>
      <c r="BE288" s="79" t="s">
        <v>1426</v>
      </c>
      <c r="BF288" s="78" t="s">
        <v>754</v>
      </c>
      <c r="BG288" s="78" t="s">
        <v>749</v>
      </c>
      <c r="BM288" s="80">
        <v>10.319000000000001</v>
      </c>
      <c r="BN288" s="81" t="s">
        <v>1427</v>
      </c>
      <c r="BO288" s="88" t="s">
        <v>1393</v>
      </c>
      <c r="BP288" t="b">
        <f t="shared" si="51"/>
        <v>0</v>
      </c>
      <c r="BQ288" t="str">
        <f t="shared" si="52"/>
        <v>Refer to Drug Testing Sheet</v>
      </c>
    </row>
    <row r="289" spans="1:69" ht="13.8" x14ac:dyDescent="0.25">
      <c r="A289">
        <v>3728</v>
      </c>
      <c r="C289" t="s">
        <v>2774</v>
      </c>
      <c r="E289">
        <v>500</v>
      </c>
      <c r="Z289" s="6" t="s">
        <v>3277</v>
      </c>
      <c r="AB289" s="4">
        <v>7.8230000000000004</v>
      </c>
      <c r="AD289" s="9">
        <v>35</v>
      </c>
      <c r="AF289" s="9" t="str">
        <f t="shared" si="53"/>
        <v/>
      </c>
      <c r="AH289" t="str">
        <f t="shared" si="54"/>
        <v>D</v>
      </c>
      <c r="AJ289" t="str">
        <f t="shared" si="55"/>
        <v>TBD</v>
      </c>
      <c r="AR289" s="77">
        <v>6.9880000000000004</v>
      </c>
      <c r="AS289" t="s">
        <v>1428</v>
      </c>
      <c r="AT289" s="62">
        <v>28</v>
      </c>
      <c r="AU289" t="s">
        <v>761</v>
      </c>
      <c r="AV289" t="str">
        <f t="shared" si="48"/>
        <v>C</v>
      </c>
      <c r="AW289" t="str">
        <f t="shared" si="50"/>
        <v>AFSCME</v>
      </c>
      <c r="AX289" t="str">
        <f t="shared" si="49"/>
        <v>Refer to Drug Testing Sheet</v>
      </c>
      <c r="BD289" s="83">
        <v>6.9770000000000003</v>
      </c>
      <c r="BE289" s="84" t="s">
        <v>1429</v>
      </c>
      <c r="BF289" s="83" t="s">
        <v>761</v>
      </c>
      <c r="BG289" s="83" t="s">
        <v>800</v>
      </c>
      <c r="BM289" s="80">
        <v>10.337999999999999</v>
      </c>
      <c r="BN289" s="81" t="s">
        <v>1430</v>
      </c>
      <c r="BO289" s="88" t="s">
        <v>1431</v>
      </c>
      <c r="BP289" t="b">
        <f t="shared" si="51"/>
        <v>0</v>
      </c>
      <c r="BQ289" t="str">
        <f t="shared" si="52"/>
        <v>Refer to Drug Testing Sheet</v>
      </c>
    </row>
    <row r="290" spans="1:69" ht="13.8" x14ac:dyDescent="0.25">
      <c r="A290">
        <v>3730</v>
      </c>
      <c r="C290" t="s">
        <v>2774</v>
      </c>
      <c r="E290">
        <v>550</v>
      </c>
      <c r="Z290" s="6" t="s">
        <v>3276</v>
      </c>
      <c r="AB290" s="4">
        <v>7.8029999999999999</v>
      </c>
      <c r="AD290" s="9">
        <v>37</v>
      </c>
      <c r="AF290" s="9" t="str">
        <f t="shared" si="53"/>
        <v/>
      </c>
      <c r="AH290" t="str">
        <f t="shared" si="54"/>
        <v>J</v>
      </c>
      <c r="AJ290" t="str">
        <f t="shared" si="55"/>
        <v>TBD</v>
      </c>
      <c r="AR290" s="77">
        <v>6.9589999999999996</v>
      </c>
      <c r="AS290" t="s">
        <v>1404</v>
      </c>
      <c r="AT290" s="62">
        <v>37</v>
      </c>
      <c r="AU290" t="s">
        <v>799</v>
      </c>
      <c r="AV290" t="str">
        <f t="shared" si="48"/>
        <v>J</v>
      </c>
      <c r="AW290" t="str">
        <f t="shared" si="50"/>
        <v>TBD</v>
      </c>
      <c r="AX290" t="str">
        <f t="shared" si="49"/>
        <v/>
      </c>
      <c r="BD290" s="78">
        <v>6.9779999999999998</v>
      </c>
      <c r="BE290" s="79" t="s">
        <v>1411</v>
      </c>
      <c r="BF290" s="78" t="s">
        <v>761</v>
      </c>
      <c r="BG290" s="78" t="s">
        <v>800</v>
      </c>
      <c r="BM290" s="80">
        <v>10.339</v>
      </c>
      <c r="BN290" s="81" t="s">
        <v>1432</v>
      </c>
      <c r="BO290" s="88" t="s">
        <v>1431</v>
      </c>
      <c r="BP290" t="b">
        <f t="shared" si="51"/>
        <v>0</v>
      </c>
      <c r="BQ290" t="str">
        <f t="shared" si="52"/>
        <v>Refer to Drug Testing Sheet</v>
      </c>
    </row>
    <row r="291" spans="1:69" ht="13.8" x14ac:dyDescent="0.25">
      <c r="A291">
        <v>3738</v>
      </c>
      <c r="C291" t="s">
        <v>2774</v>
      </c>
      <c r="E291">
        <v>550</v>
      </c>
      <c r="Z291" s="6" t="s">
        <v>3479</v>
      </c>
      <c r="AB291" s="4">
        <v>9.625</v>
      </c>
      <c r="AD291" s="9">
        <v>26</v>
      </c>
      <c r="AF291" s="9" t="str">
        <f t="shared" si="53"/>
        <v>Refer to Drug Testing Sheet</v>
      </c>
      <c r="AH291" t="str">
        <f t="shared" si="54"/>
        <v>J</v>
      </c>
      <c r="AJ291" t="str">
        <f t="shared" si="55"/>
        <v>TBD</v>
      </c>
      <c r="AR291" s="77">
        <v>6.976</v>
      </c>
      <c r="AS291" t="s">
        <v>1433</v>
      </c>
      <c r="AT291" s="62">
        <v>37</v>
      </c>
      <c r="AU291" t="s">
        <v>761</v>
      </c>
      <c r="AV291" t="str">
        <f t="shared" si="48"/>
        <v>J</v>
      </c>
      <c r="AW291" t="str">
        <f t="shared" si="50"/>
        <v>TBD</v>
      </c>
      <c r="AX291" t="str">
        <f t="shared" si="49"/>
        <v/>
      </c>
      <c r="BD291" s="83">
        <v>6.9790000000000001</v>
      </c>
      <c r="BE291" s="84" t="s">
        <v>1414</v>
      </c>
      <c r="BF291" s="83" t="s">
        <v>761</v>
      </c>
      <c r="BG291" s="83" t="s">
        <v>800</v>
      </c>
      <c r="BM291" s="80">
        <v>10.346</v>
      </c>
      <c r="BN291" s="81" t="s">
        <v>1434</v>
      </c>
      <c r="BO291" s="88" t="s">
        <v>1431</v>
      </c>
      <c r="BP291" t="b">
        <f t="shared" si="51"/>
        <v>0</v>
      </c>
      <c r="BQ291" t="str">
        <f t="shared" si="52"/>
        <v>Refer to Drug Testing Sheet</v>
      </c>
    </row>
    <row r="292" spans="1:69" ht="13.8" x14ac:dyDescent="0.25">
      <c r="A292">
        <v>3739</v>
      </c>
      <c r="C292" t="s">
        <v>2774</v>
      </c>
      <c r="E292">
        <v>550</v>
      </c>
      <c r="Z292" s="6" t="s">
        <v>3478</v>
      </c>
      <c r="AB292" s="4">
        <v>9.6229999999999993</v>
      </c>
      <c r="AD292" s="9">
        <v>28</v>
      </c>
      <c r="AF292" s="9" t="str">
        <f t="shared" si="53"/>
        <v>Refer to Drug Testing Sheet</v>
      </c>
      <c r="AH292" t="str">
        <f t="shared" si="54"/>
        <v>J</v>
      </c>
      <c r="AJ292" t="str">
        <f t="shared" si="55"/>
        <v>TBD</v>
      </c>
      <c r="AR292" s="77">
        <v>6.9770000000000003</v>
      </c>
      <c r="AS292" t="s">
        <v>1429</v>
      </c>
      <c r="AT292" s="62">
        <v>35</v>
      </c>
      <c r="AU292" t="s">
        <v>761</v>
      </c>
      <c r="AV292" t="str">
        <f t="shared" si="48"/>
        <v>C</v>
      </c>
      <c r="AW292" t="str">
        <f t="shared" si="50"/>
        <v>AFSCME</v>
      </c>
      <c r="AX292" t="str">
        <f t="shared" si="49"/>
        <v/>
      </c>
      <c r="BD292" s="78">
        <v>6.98</v>
      </c>
      <c r="BE292" s="79" t="s">
        <v>1416</v>
      </c>
      <c r="BF292" s="78" t="s">
        <v>761</v>
      </c>
      <c r="BG292" s="78" t="s">
        <v>800</v>
      </c>
      <c r="BM292" s="80">
        <v>10.347</v>
      </c>
      <c r="BN292" s="81" t="s">
        <v>1435</v>
      </c>
      <c r="BO292" s="88" t="s">
        <v>1431</v>
      </c>
      <c r="BP292" t="b">
        <f t="shared" si="51"/>
        <v>0</v>
      </c>
      <c r="BQ292" t="str">
        <f t="shared" si="52"/>
        <v>Refer to Drug Testing Sheet</v>
      </c>
    </row>
    <row r="293" spans="1:69" ht="13.8" x14ac:dyDescent="0.25">
      <c r="A293">
        <v>3740</v>
      </c>
      <c r="C293" t="s">
        <v>2774</v>
      </c>
      <c r="E293">
        <v>550</v>
      </c>
      <c r="Z293" s="6" t="s">
        <v>3477</v>
      </c>
      <c r="AB293" s="4">
        <v>9.6170000000000009</v>
      </c>
      <c r="AD293" s="9">
        <v>30</v>
      </c>
      <c r="AF293" s="9" t="str">
        <f t="shared" si="53"/>
        <v>Refer to Drug Testing Sheet</v>
      </c>
      <c r="AH293" t="str">
        <f t="shared" si="54"/>
        <v>J</v>
      </c>
      <c r="AJ293" t="str">
        <f t="shared" si="55"/>
        <v>TBD</v>
      </c>
      <c r="AR293" s="77">
        <v>6.9729999999999999</v>
      </c>
      <c r="AS293" t="s">
        <v>1423</v>
      </c>
      <c r="AT293" s="62">
        <v>33</v>
      </c>
      <c r="AU293" t="s">
        <v>761</v>
      </c>
      <c r="AV293" t="str">
        <f t="shared" si="48"/>
        <v>C</v>
      </c>
      <c r="AW293" t="str">
        <f t="shared" si="50"/>
        <v>AFSCME</v>
      </c>
      <c r="AX293" t="str">
        <f t="shared" si="49"/>
        <v/>
      </c>
      <c r="BD293" s="83">
        <v>6.9809999999999999</v>
      </c>
      <c r="BE293" s="84" t="s">
        <v>1425</v>
      </c>
      <c r="BF293" s="83" t="s">
        <v>761</v>
      </c>
      <c r="BG293" s="83" t="s">
        <v>800</v>
      </c>
      <c r="BM293" s="80">
        <v>10.352</v>
      </c>
      <c r="BN293" s="81" t="s">
        <v>1436</v>
      </c>
      <c r="BO293" s="88" t="s">
        <v>1395</v>
      </c>
      <c r="BP293" t="b">
        <f t="shared" si="51"/>
        <v>0</v>
      </c>
      <c r="BQ293" t="str">
        <f t="shared" si="52"/>
        <v>Refer to Drug Testing Sheet</v>
      </c>
    </row>
    <row r="294" spans="1:69" ht="13.8" x14ac:dyDescent="0.25">
      <c r="A294">
        <v>3741</v>
      </c>
      <c r="C294" t="s">
        <v>2774</v>
      </c>
      <c r="E294">
        <v>550</v>
      </c>
      <c r="Z294" s="6" t="s">
        <v>3476</v>
      </c>
      <c r="AB294" s="4">
        <v>9.6159999999999997</v>
      </c>
      <c r="AD294" s="9">
        <v>32</v>
      </c>
      <c r="AF294" s="9" t="str">
        <f t="shared" si="53"/>
        <v>Refer to Drug Testing Sheet</v>
      </c>
      <c r="AH294" t="str">
        <f t="shared" si="54"/>
        <v>J</v>
      </c>
      <c r="AJ294" t="str">
        <f t="shared" si="55"/>
        <v>TBD</v>
      </c>
      <c r="AR294" s="77">
        <v>6.9690000000000003</v>
      </c>
      <c r="AS294" t="s">
        <v>1420</v>
      </c>
      <c r="AT294" s="62">
        <v>38</v>
      </c>
      <c r="AU294" t="s">
        <v>744</v>
      </c>
      <c r="AV294" t="str">
        <f t="shared" si="48"/>
        <v>D</v>
      </c>
      <c r="AW294" t="str">
        <f t="shared" si="50"/>
        <v>TBD</v>
      </c>
      <c r="AX294" t="str">
        <f t="shared" si="49"/>
        <v/>
      </c>
      <c r="BD294" s="78">
        <v>6.9859999999999998</v>
      </c>
      <c r="BE294" s="79" t="s">
        <v>1422</v>
      </c>
      <c r="BF294" s="78" t="s">
        <v>761</v>
      </c>
      <c r="BG294" s="78" t="s">
        <v>800</v>
      </c>
      <c r="BM294" s="80">
        <v>10.353999999999999</v>
      </c>
      <c r="BN294" s="81" t="s">
        <v>1437</v>
      </c>
      <c r="BO294" s="88" t="s">
        <v>1395</v>
      </c>
      <c r="BP294" t="b">
        <f t="shared" si="51"/>
        <v>0</v>
      </c>
      <c r="BQ294" t="str">
        <f t="shared" si="52"/>
        <v>Refer to Drug Testing Sheet</v>
      </c>
    </row>
    <row r="295" spans="1:69" ht="13.8" x14ac:dyDescent="0.25">
      <c r="A295">
        <v>3743</v>
      </c>
      <c r="C295" t="s">
        <v>2774</v>
      </c>
      <c r="E295">
        <v>550</v>
      </c>
      <c r="Z295" s="6" t="s">
        <v>3481</v>
      </c>
      <c r="AB295" s="4">
        <v>9.6340000000000003</v>
      </c>
      <c r="AD295" s="9">
        <v>21</v>
      </c>
      <c r="AF295" s="9" t="str">
        <f t="shared" si="53"/>
        <v>Refer to Drug Testing Sheet</v>
      </c>
      <c r="AH295" t="str">
        <f t="shared" si="54"/>
        <v>A</v>
      </c>
      <c r="AJ295" t="str">
        <f t="shared" si="55"/>
        <v>AFSCME</v>
      </c>
      <c r="AR295" s="77">
        <v>6.9640000000000004</v>
      </c>
      <c r="AS295" t="s">
        <v>1409</v>
      </c>
      <c r="AT295" s="62">
        <v>35</v>
      </c>
      <c r="AU295" t="s">
        <v>744</v>
      </c>
      <c r="AV295" t="str">
        <f t="shared" si="48"/>
        <v>D</v>
      </c>
      <c r="AW295" t="str">
        <f t="shared" si="50"/>
        <v>TBD</v>
      </c>
      <c r="AX295" t="str">
        <f t="shared" si="49"/>
        <v/>
      </c>
      <c r="BD295" s="83">
        <v>6.9870000000000001</v>
      </c>
      <c r="BE295" s="84" t="s">
        <v>1419</v>
      </c>
      <c r="BF295" s="83" t="s">
        <v>761</v>
      </c>
      <c r="BG295" s="83" t="s">
        <v>800</v>
      </c>
      <c r="BM295" s="80">
        <v>10.356</v>
      </c>
      <c r="BN295" s="81" t="s">
        <v>1438</v>
      </c>
      <c r="BO295" s="88" t="s">
        <v>1431</v>
      </c>
      <c r="BP295" t="b">
        <f t="shared" si="51"/>
        <v>0</v>
      </c>
      <c r="BQ295" t="str">
        <f t="shared" si="52"/>
        <v>Refer to Drug Testing Sheet</v>
      </c>
    </row>
    <row r="296" spans="1:69" ht="13.8" x14ac:dyDescent="0.25">
      <c r="A296">
        <v>3747</v>
      </c>
      <c r="C296" t="s">
        <v>2774</v>
      </c>
      <c r="E296">
        <v>550</v>
      </c>
      <c r="Z296" s="6" t="s">
        <v>3480</v>
      </c>
      <c r="AB296" s="4">
        <v>9.6310000000000002</v>
      </c>
      <c r="AD296" s="9">
        <v>23</v>
      </c>
      <c r="AF296" s="9" t="str">
        <f t="shared" si="53"/>
        <v>Refer to Drug Testing Sheet</v>
      </c>
      <c r="AH296" t="str">
        <f t="shared" si="54"/>
        <v>A</v>
      </c>
      <c r="AJ296" t="str">
        <f t="shared" si="55"/>
        <v>AFSCME</v>
      </c>
      <c r="AR296" s="77">
        <v>6.9630000000000001</v>
      </c>
      <c r="AS296" t="s">
        <v>1406</v>
      </c>
      <c r="AT296" s="62">
        <v>37</v>
      </c>
      <c r="AU296" t="s">
        <v>744</v>
      </c>
      <c r="AV296" t="str">
        <f t="shared" si="48"/>
        <v>J</v>
      </c>
      <c r="AW296" t="str">
        <f t="shared" si="50"/>
        <v>TBD</v>
      </c>
      <c r="AX296" t="str">
        <f t="shared" si="49"/>
        <v/>
      </c>
      <c r="BD296" s="78">
        <v>6.9880000000000004</v>
      </c>
      <c r="BE296" s="79" t="s">
        <v>1428</v>
      </c>
      <c r="BF296" s="78" t="s">
        <v>761</v>
      </c>
      <c r="BG296" s="78" t="s">
        <v>800</v>
      </c>
      <c r="BM296" s="80">
        <v>10.356999999999999</v>
      </c>
      <c r="BN296" s="81" t="s">
        <v>1439</v>
      </c>
      <c r="BO296" s="88" t="s">
        <v>1431</v>
      </c>
      <c r="BP296" t="b">
        <f t="shared" si="51"/>
        <v>0</v>
      </c>
      <c r="BQ296" t="str">
        <f t="shared" si="52"/>
        <v>Refer to Drug Testing Sheet</v>
      </c>
    </row>
    <row r="297" spans="1:69" ht="13.8" x14ac:dyDescent="0.25">
      <c r="A297">
        <v>3748</v>
      </c>
      <c r="C297" t="s">
        <v>2774</v>
      </c>
      <c r="E297">
        <v>550</v>
      </c>
      <c r="Z297" s="6" t="s">
        <v>3482</v>
      </c>
      <c r="AB297" s="4">
        <v>9.6359999999999992</v>
      </c>
      <c r="AD297" s="9">
        <v>20</v>
      </c>
      <c r="AF297" s="9" t="str">
        <f t="shared" si="53"/>
        <v/>
      </c>
      <c r="AH297" t="str">
        <f t="shared" si="54"/>
        <v>A</v>
      </c>
      <c r="AJ297" t="str">
        <f t="shared" si="55"/>
        <v>AFSCME</v>
      </c>
      <c r="AR297" s="77">
        <v>6.9649999999999999</v>
      </c>
      <c r="AS297" t="s">
        <v>1412</v>
      </c>
      <c r="AT297" s="62">
        <v>35</v>
      </c>
      <c r="AU297" t="s">
        <v>761</v>
      </c>
      <c r="AV297" t="str">
        <f t="shared" si="48"/>
        <v>C</v>
      </c>
      <c r="AW297" t="str">
        <f t="shared" si="50"/>
        <v>AFSCME</v>
      </c>
      <c r="AX297" t="str">
        <f t="shared" si="49"/>
        <v/>
      </c>
      <c r="BD297" s="83">
        <v>7.1</v>
      </c>
      <c r="BE297" s="84" t="s">
        <v>1440</v>
      </c>
      <c r="BF297" s="83" t="s">
        <v>754</v>
      </c>
      <c r="BG297" s="83" t="s">
        <v>749</v>
      </c>
      <c r="BM297" s="80">
        <v>10.358000000000001</v>
      </c>
      <c r="BN297" s="81" t="s">
        <v>1441</v>
      </c>
      <c r="BO297" s="88" t="s">
        <v>1442</v>
      </c>
      <c r="BP297" t="b">
        <f t="shared" si="51"/>
        <v>0</v>
      </c>
      <c r="BQ297" t="str">
        <f t="shared" si="52"/>
        <v>Refer to Drug Testing Sheet</v>
      </c>
    </row>
    <row r="298" spans="1:69" ht="13.8" x14ac:dyDescent="0.25">
      <c r="A298">
        <v>3749</v>
      </c>
      <c r="C298" t="s">
        <v>2774</v>
      </c>
      <c r="E298">
        <v>550</v>
      </c>
      <c r="Z298" s="6" t="s">
        <v>3568</v>
      </c>
      <c r="AB298" s="4">
        <v>10.263999999999999</v>
      </c>
      <c r="AD298" s="9">
        <v>23</v>
      </c>
      <c r="AF298" s="9" t="str">
        <f t="shared" si="53"/>
        <v>Refer to Drug Testing Sheet</v>
      </c>
      <c r="AH298" t="str">
        <f t="shared" si="54"/>
        <v>F</v>
      </c>
      <c r="AJ298" t="str">
        <f t="shared" si="55"/>
        <v>AFSCME</v>
      </c>
      <c r="AR298" s="77">
        <v>6.9669999999999996</v>
      </c>
      <c r="AS298" t="s">
        <v>1417</v>
      </c>
      <c r="AT298" s="62">
        <v>33</v>
      </c>
      <c r="AU298" t="s">
        <v>761</v>
      </c>
      <c r="AV298" t="str">
        <f t="shared" si="48"/>
        <v>C</v>
      </c>
      <c r="AW298" t="str">
        <f t="shared" si="50"/>
        <v>AFSCME</v>
      </c>
      <c r="AX298" t="str">
        <f t="shared" si="49"/>
        <v/>
      </c>
      <c r="BD298" s="78">
        <v>7.101</v>
      </c>
      <c r="BE298" s="79" t="s">
        <v>1443</v>
      </c>
      <c r="BF298" s="78" t="s">
        <v>268</v>
      </c>
      <c r="BG298" s="78" t="s">
        <v>749</v>
      </c>
      <c r="BM298" s="80">
        <v>10.359</v>
      </c>
      <c r="BN298" s="81" t="s">
        <v>1444</v>
      </c>
      <c r="BO298" s="88" t="s">
        <v>1395</v>
      </c>
      <c r="BP298" t="b">
        <f t="shared" si="51"/>
        <v>0</v>
      </c>
      <c r="BQ298" t="str">
        <f t="shared" si="52"/>
        <v>Refer to Drug Testing Sheet</v>
      </c>
    </row>
    <row r="299" spans="1:69" ht="13.8" x14ac:dyDescent="0.25">
      <c r="A299">
        <v>3751</v>
      </c>
      <c r="C299" t="s">
        <v>2774</v>
      </c>
      <c r="E299">
        <v>550</v>
      </c>
      <c r="Z299" s="6" t="s">
        <v>3567</v>
      </c>
      <c r="AB299" s="4">
        <v>10.263</v>
      </c>
      <c r="AD299" s="9">
        <v>25</v>
      </c>
      <c r="AF299" s="9" t="str">
        <f t="shared" si="53"/>
        <v>Refer to Drug Testing Sheet</v>
      </c>
      <c r="AH299" t="str">
        <f t="shared" si="54"/>
        <v>F</v>
      </c>
      <c r="AJ299" t="str">
        <f t="shared" si="55"/>
        <v>AFSCME</v>
      </c>
      <c r="AR299" s="77">
        <v>7.1</v>
      </c>
      <c r="AS299" t="s">
        <v>1440</v>
      </c>
      <c r="AT299" s="62">
        <v>43</v>
      </c>
      <c r="AU299" t="s">
        <v>744</v>
      </c>
      <c r="AV299" t="str">
        <f t="shared" si="48"/>
        <v>J</v>
      </c>
      <c r="AW299" t="str">
        <f t="shared" si="50"/>
        <v>TBD</v>
      </c>
      <c r="AX299" t="str">
        <f t="shared" si="49"/>
        <v/>
      </c>
      <c r="BD299" s="83">
        <v>7.1029999999999998</v>
      </c>
      <c r="BE299" s="84" t="s">
        <v>1445</v>
      </c>
      <c r="BF299" s="83" t="s">
        <v>746</v>
      </c>
      <c r="BG299" s="83" t="s">
        <v>272</v>
      </c>
      <c r="BM299" s="80">
        <v>10.36</v>
      </c>
      <c r="BN299" s="81" t="s">
        <v>1446</v>
      </c>
      <c r="BO299" s="88" t="s">
        <v>1442</v>
      </c>
      <c r="BP299" t="b">
        <f t="shared" si="51"/>
        <v>0</v>
      </c>
      <c r="BQ299" t="str">
        <f t="shared" si="52"/>
        <v>Refer to Drug Testing Sheet</v>
      </c>
    </row>
    <row r="300" spans="1:69" ht="13.8" x14ac:dyDescent="0.25">
      <c r="A300">
        <v>3752</v>
      </c>
      <c r="C300" t="s">
        <v>2774</v>
      </c>
      <c r="E300">
        <v>550</v>
      </c>
      <c r="Z300" s="6" t="s">
        <v>3566</v>
      </c>
      <c r="AB300" s="4">
        <v>10.262</v>
      </c>
      <c r="AD300" s="9">
        <v>27</v>
      </c>
      <c r="AF300" s="9" t="str">
        <f t="shared" si="53"/>
        <v>Refer to Drug Testing Sheet</v>
      </c>
      <c r="AH300" t="str">
        <f t="shared" si="54"/>
        <v>F</v>
      </c>
      <c r="AJ300" t="str">
        <f t="shared" si="55"/>
        <v>AFSCME</v>
      </c>
      <c r="AR300" s="77">
        <v>7.101</v>
      </c>
      <c r="AS300" t="s">
        <v>1443</v>
      </c>
      <c r="AT300" s="62">
        <v>40</v>
      </c>
      <c r="AU300" t="s">
        <v>744</v>
      </c>
      <c r="AV300" t="str">
        <f t="shared" si="48"/>
        <v>D</v>
      </c>
      <c r="AW300" t="str">
        <f t="shared" si="50"/>
        <v>TBD</v>
      </c>
      <c r="AX300" t="str">
        <f t="shared" si="49"/>
        <v/>
      </c>
      <c r="BD300" s="78">
        <v>7.117</v>
      </c>
      <c r="BE300" s="79" t="s">
        <v>1447</v>
      </c>
      <c r="BF300" s="78" t="s">
        <v>746</v>
      </c>
      <c r="BG300" s="78" t="s">
        <v>272</v>
      </c>
      <c r="BM300" s="80">
        <v>10.364000000000001</v>
      </c>
      <c r="BN300" s="81" t="s">
        <v>1448</v>
      </c>
      <c r="BO300" s="88" t="s">
        <v>1449</v>
      </c>
      <c r="BP300" t="b">
        <f t="shared" si="51"/>
        <v>0</v>
      </c>
      <c r="BQ300" t="str">
        <f t="shared" si="52"/>
        <v>Refer to Drug Testing Sheet</v>
      </c>
    </row>
    <row r="301" spans="1:69" ht="27.6" x14ac:dyDescent="0.25">
      <c r="A301">
        <v>3754</v>
      </c>
      <c r="C301" t="s">
        <v>2774</v>
      </c>
      <c r="E301">
        <v>550</v>
      </c>
      <c r="Z301" s="6" t="s">
        <v>3565</v>
      </c>
      <c r="AB301" s="4">
        <v>10.26</v>
      </c>
      <c r="AD301" s="9">
        <v>29</v>
      </c>
      <c r="AF301" s="9" t="str">
        <f t="shared" si="53"/>
        <v>Refer to Drug Testing Sheet</v>
      </c>
      <c r="AH301" t="str">
        <f t="shared" si="54"/>
        <v>J</v>
      </c>
      <c r="AJ301" t="str">
        <f t="shared" si="55"/>
        <v>TBD</v>
      </c>
      <c r="AR301" s="77">
        <v>7.1029999999999998</v>
      </c>
      <c r="AS301" t="s">
        <v>1445</v>
      </c>
      <c r="AT301" s="62">
        <v>41</v>
      </c>
      <c r="AU301" t="s">
        <v>799</v>
      </c>
      <c r="AV301" t="str">
        <f t="shared" si="48"/>
        <v>Managerial</v>
      </c>
      <c r="AW301" t="str">
        <f t="shared" si="50"/>
        <v>N/A</v>
      </c>
      <c r="AX301" t="str">
        <f t="shared" si="49"/>
        <v/>
      </c>
      <c r="BD301" s="83">
        <v>7.12</v>
      </c>
      <c r="BE301" s="84" t="s">
        <v>1450</v>
      </c>
      <c r="BF301" s="83" t="s">
        <v>268</v>
      </c>
      <c r="BG301" s="83" t="s">
        <v>749</v>
      </c>
      <c r="BM301" s="80">
        <v>10.365</v>
      </c>
      <c r="BN301" s="81" t="s">
        <v>1451</v>
      </c>
      <c r="BO301" s="88" t="s">
        <v>1452</v>
      </c>
      <c r="BP301" t="b">
        <f t="shared" si="51"/>
        <v>0</v>
      </c>
      <c r="BQ301" t="str">
        <f t="shared" si="52"/>
        <v>Refer to Drug Testing Sheet</v>
      </c>
    </row>
    <row r="302" spans="1:69" ht="13.8" x14ac:dyDescent="0.25">
      <c r="A302">
        <v>3759</v>
      </c>
      <c r="C302" t="s">
        <v>2774</v>
      </c>
      <c r="E302">
        <v>550</v>
      </c>
      <c r="Z302" s="6" t="s">
        <v>3563</v>
      </c>
      <c r="AB302" s="4">
        <v>10.265000000000001</v>
      </c>
      <c r="AD302" s="9">
        <v>31</v>
      </c>
      <c r="AF302" s="9" t="str">
        <f t="shared" si="53"/>
        <v/>
      </c>
      <c r="AH302" t="str">
        <f t="shared" si="54"/>
        <v>A</v>
      </c>
      <c r="AJ302" t="str">
        <f t="shared" si="55"/>
        <v>AFSCME</v>
      </c>
      <c r="AR302" s="77">
        <v>7.1349999999999998</v>
      </c>
      <c r="AS302" t="s">
        <v>1453</v>
      </c>
      <c r="AT302" s="62">
        <v>38</v>
      </c>
      <c r="AU302" t="s">
        <v>744</v>
      </c>
      <c r="AV302" t="str">
        <f t="shared" si="48"/>
        <v>J</v>
      </c>
      <c r="AW302" t="str">
        <f t="shared" si="50"/>
        <v>TBD</v>
      </c>
      <c r="AX302" t="str">
        <f t="shared" si="49"/>
        <v/>
      </c>
      <c r="BD302" s="78">
        <v>7.1269999999999998</v>
      </c>
      <c r="BE302" s="79" t="s">
        <v>1454</v>
      </c>
      <c r="BF302" s="78" t="s">
        <v>761</v>
      </c>
      <c r="BG302" s="78" t="s">
        <v>800</v>
      </c>
      <c r="BM302" s="80">
        <v>10.366</v>
      </c>
      <c r="BN302" s="81" t="s">
        <v>1455</v>
      </c>
      <c r="BO302" s="88" t="s">
        <v>1431</v>
      </c>
      <c r="BP302" t="b">
        <f t="shared" si="51"/>
        <v>0</v>
      </c>
      <c r="BQ302" t="str">
        <f t="shared" si="52"/>
        <v>Refer to Drug Testing Sheet</v>
      </c>
    </row>
    <row r="303" spans="1:69" ht="13.8" x14ac:dyDescent="0.25">
      <c r="A303">
        <v>3760</v>
      </c>
      <c r="C303" t="s">
        <v>2711</v>
      </c>
      <c r="E303">
        <v>550</v>
      </c>
      <c r="Z303" s="6" t="s">
        <v>3564</v>
      </c>
      <c r="AB303" s="4">
        <v>10.260999999999999</v>
      </c>
      <c r="AD303" s="9">
        <v>31</v>
      </c>
      <c r="AF303" s="9" t="str">
        <f t="shared" si="53"/>
        <v/>
      </c>
      <c r="AH303" t="str">
        <f t="shared" si="54"/>
        <v>A</v>
      </c>
      <c r="AJ303" t="str">
        <f t="shared" si="55"/>
        <v>AFSCME</v>
      </c>
      <c r="AR303" s="77">
        <v>7.1360000000000001</v>
      </c>
      <c r="AS303" t="s">
        <v>1456</v>
      </c>
      <c r="AT303" s="62">
        <v>36</v>
      </c>
      <c r="AU303" t="s">
        <v>744</v>
      </c>
      <c r="AV303" t="str">
        <f t="shared" si="48"/>
        <v>D</v>
      </c>
      <c r="AW303" t="str">
        <f t="shared" si="50"/>
        <v>TBD</v>
      </c>
      <c r="AX303" t="str">
        <f t="shared" si="49"/>
        <v/>
      </c>
      <c r="BD303" s="83">
        <v>7.1310000000000002</v>
      </c>
      <c r="BE303" s="84" t="s">
        <v>1457</v>
      </c>
      <c r="BF303" s="83" t="s">
        <v>754</v>
      </c>
      <c r="BG303" s="83" t="s">
        <v>749</v>
      </c>
      <c r="BM303" s="80">
        <v>10.367000000000001</v>
      </c>
      <c r="BN303" s="81" t="s">
        <v>1458</v>
      </c>
      <c r="BO303" s="88" t="s">
        <v>1431</v>
      </c>
      <c r="BP303" t="b">
        <f t="shared" si="51"/>
        <v>0</v>
      </c>
      <c r="BQ303" t="str">
        <f t="shared" si="52"/>
        <v>Refer to Drug Testing Sheet</v>
      </c>
    </row>
    <row r="304" spans="1:69" ht="13.8" x14ac:dyDescent="0.25">
      <c r="A304">
        <v>3761</v>
      </c>
      <c r="C304" t="s">
        <v>2708</v>
      </c>
      <c r="E304">
        <v>550</v>
      </c>
      <c r="Z304" s="6" t="s">
        <v>3799</v>
      </c>
      <c r="AB304" s="4">
        <v>12.103</v>
      </c>
      <c r="AD304" s="9">
        <v>43</v>
      </c>
      <c r="AF304" s="9" t="str">
        <f t="shared" si="53"/>
        <v/>
      </c>
      <c r="AH304" t="str">
        <f t="shared" si="54"/>
        <v>Managerial</v>
      </c>
      <c r="AJ304" t="str">
        <f t="shared" si="55"/>
        <v>N/A</v>
      </c>
      <c r="AR304" s="77">
        <v>7.1369999999999996</v>
      </c>
      <c r="AS304" t="s">
        <v>1459</v>
      </c>
      <c r="AT304" s="62">
        <v>34</v>
      </c>
      <c r="AU304" t="s">
        <v>744</v>
      </c>
      <c r="AV304" t="str">
        <f t="shared" si="48"/>
        <v>D</v>
      </c>
      <c r="AW304" t="str">
        <f t="shared" si="50"/>
        <v>TBD</v>
      </c>
      <c r="AX304" t="str">
        <f t="shared" si="49"/>
        <v/>
      </c>
      <c r="BD304" s="78">
        <v>7.1349999999999998</v>
      </c>
      <c r="BE304" s="79" t="s">
        <v>1453</v>
      </c>
      <c r="BF304" s="78" t="s">
        <v>754</v>
      </c>
      <c r="BG304" s="78" t="s">
        <v>749</v>
      </c>
      <c r="BM304" s="80">
        <v>10.368</v>
      </c>
      <c r="BN304" s="81" t="s">
        <v>1460</v>
      </c>
      <c r="BO304" s="88" t="s">
        <v>924</v>
      </c>
      <c r="BP304" t="b">
        <f t="shared" si="51"/>
        <v>0</v>
      </c>
      <c r="BQ304" t="str">
        <f t="shared" si="52"/>
        <v>Refer to Drug Testing Sheet</v>
      </c>
    </row>
    <row r="305" spans="1:69" ht="13.8" x14ac:dyDescent="0.25">
      <c r="A305">
        <v>3762</v>
      </c>
      <c r="C305" t="s">
        <v>2708</v>
      </c>
      <c r="E305">
        <v>550</v>
      </c>
      <c r="Z305" s="6" t="s">
        <v>3793</v>
      </c>
      <c r="AB305" s="124">
        <v>11.6</v>
      </c>
      <c r="AD305" s="9">
        <v>42</v>
      </c>
      <c r="AF305" s="9" t="str">
        <f t="shared" si="53"/>
        <v/>
      </c>
      <c r="AH305" t="str">
        <f t="shared" si="54"/>
        <v/>
      </c>
      <c r="AJ305" t="str">
        <f t="shared" si="55"/>
        <v/>
      </c>
      <c r="AR305" s="77">
        <v>7.14</v>
      </c>
      <c r="AS305" t="s">
        <v>1461</v>
      </c>
      <c r="AT305" s="62">
        <v>34</v>
      </c>
      <c r="AU305" t="s">
        <v>761</v>
      </c>
      <c r="AV305" t="str">
        <f t="shared" si="48"/>
        <v>J</v>
      </c>
      <c r="AW305" t="str">
        <f t="shared" si="50"/>
        <v>TBD</v>
      </c>
      <c r="AX305" t="str">
        <f t="shared" si="49"/>
        <v/>
      </c>
      <c r="BD305" s="83">
        <v>7.1360000000000001</v>
      </c>
      <c r="BE305" s="84" t="s">
        <v>1456</v>
      </c>
      <c r="BF305" s="83" t="s">
        <v>268</v>
      </c>
      <c r="BG305" s="83" t="s">
        <v>749</v>
      </c>
      <c r="BM305" s="80">
        <v>10.369</v>
      </c>
      <c r="BN305" s="81" t="s">
        <v>1462</v>
      </c>
      <c r="BO305" s="88" t="s">
        <v>1463</v>
      </c>
      <c r="BP305" t="b">
        <f t="shared" si="51"/>
        <v>0</v>
      </c>
      <c r="BQ305" t="str">
        <f t="shared" si="52"/>
        <v>Refer to Drug Testing Sheet</v>
      </c>
    </row>
    <row r="306" spans="1:69" ht="13.8" x14ac:dyDescent="0.25">
      <c r="A306">
        <v>3763</v>
      </c>
      <c r="C306" t="s">
        <v>2773</v>
      </c>
      <c r="E306">
        <v>580</v>
      </c>
      <c r="Z306" s="6" t="s">
        <v>3155</v>
      </c>
      <c r="AB306" s="4">
        <v>7.4109999999999996</v>
      </c>
      <c r="AD306" s="9">
        <v>44</v>
      </c>
      <c r="AF306" s="9" t="str">
        <f t="shared" si="53"/>
        <v/>
      </c>
      <c r="AH306" t="str">
        <f t="shared" si="54"/>
        <v>Managerial</v>
      </c>
      <c r="AJ306" t="str">
        <f t="shared" si="55"/>
        <v>N/A</v>
      </c>
      <c r="AR306" s="77">
        <v>7.141</v>
      </c>
      <c r="AS306" t="s">
        <v>1464</v>
      </c>
      <c r="AT306" s="62">
        <v>32</v>
      </c>
      <c r="AU306" t="s">
        <v>761</v>
      </c>
      <c r="AV306" t="str">
        <f t="shared" si="48"/>
        <v>C</v>
      </c>
      <c r="AW306" t="str">
        <f t="shared" si="50"/>
        <v>AFSCME</v>
      </c>
      <c r="AX306" t="str">
        <f t="shared" si="49"/>
        <v>Refer to Drug Testing Sheet</v>
      </c>
      <c r="BD306" s="78">
        <v>7.1369999999999996</v>
      </c>
      <c r="BE306" s="79" t="s">
        <v>1459</v>
      </c>
      <c r="BF306" s="78" t="s">
        <v>268</v>
      </c>
      <c r="BG306" s="78" t="s">
        <v>749</v>
      </c>
      <c r="BM306" s="80">
        <v>10.37</v>
      </c>
      <c r="BN306" s="81" t="s">
        <v>1465</v>
      </c>
      <c r="BO306" s="88" t="s">
        <v>924</v>
      </c>
      <c r="BP306" t="b">
        <f t="shared" si="51"/>
        <v>0</v>
      </c>
      <c r="BQ306" t="str">
        <f t="shared" si="52"/>
        <v>Refer to Drug Testing Sheet</v>
      </c>
    </row>
    <row r="307" spans="1:69" ht="13.8" x14ac:dyDescent="0.25">
      <c r="A307">
        <v>3774</v>
      </c>
      <c r="C307" t="s">
        <v>2773</v>
      </c>
      <c r="E307">
        <v>580</v>
      </c>
      <c r="Z307" s="6" t="s">
        <v>3050</v>
      </c>
      <c r="AB307" s="4">
        <v>6.8040000000000003</v>
      </c>
      <c r="AD307" s="9">
        <v>46</v>
      </c>
      <c r="AF307" s="9" t="str">
        <f t="shared" si="53"/>
        <v/>
      </c>
      <c r="AH307" t="str">
        <f t="shared" si="54"/>
        <v>Managerial</v>
      </c>
      <c r="AJ307" t="str">
        <f t="shared" si="55"/>
        <v>N/A</v>
      </c>
      <c r="AR307" s="77">
        <v>7.1429999999999998</v>
      </c>
      <c r="AS307" t="s">
        <v>1466</v>
      </c>
      <c r="AT307" s="62">
        <v>30</v>
      </c>
      <c r="AU307" t="s">
        <v>761</v>
      </c>
      <c r="AV307" t="str">
        <f t="shared" si="48"/>
        <v>C</v>
      </c>
      <c r="AW307" t="str">
        <f t="shared" si="50"/>
        <v>AFSCME</v>
      </c>
      <c r="AX307" t="str">
        <f t="shared" si="49"/>
        <v>Refer to Drug Testing Sheet</v>
      </c>
      <c r="BD307" s="83">
        <v>7.1390000000000002</v>
      </c>
      <c r="BE307" s="84" t="s">
        <v>1467</v>
      </c>
      <c r="BF307" s="83" t="s">
        <v>746</v>
      </c>
      <c r="BG307" s="83" t="s">
        <v>272</v>
      </c>
      <c r="BM307" s="80">
        <v>10.371</v>
      </c>
      <c r="BN307" s="81" t="s">
        <v>1468</v>
      </c>
      <c r="BO307" s="88" t="s">
        <v>924</v>
      </c>
      <c r="BP307" t="b">
        <f t="shared" si="51"/>
        <v>0</v>
      </c>
      <c r="BQ307" t="str">
        <f t="shared" si="52"/>
        <v>Refer to Drug Testing Sheet</v>
      </c>
    </row>
    <row r="308" spans="1:69" ht="13.8" x14ac:dyDescent="0.25">
      <c r="A308">
        <v>3775</v>
      </c>
      <c r="C308" t="s">
        <v>2773</v>
      </c>
      <c r="E308">
        <v>611</v>
      </c>
      <c r="Z308" s="6" t="s">
        <v>2868</v>
      </c>
      <c r="AB308" s="4">
        <v>1.9019999999999999</v>
      </c>
      <c r="AD308" s="9">
        <v>44</v>
      </c>
      <c r="AF308" s="9" t="str">
        <f t="shared" si="53"/>
        <v/>
      </c>
      <c r="AH308" t="str">
        <f t="shared" si="54"/>
        <v>Managerial</v>
      </c>
      <c r="AJ308" t="str">
        <f t="shared" si="55"/>
        <v>N/A</v>
      </c>
      <c r="AR308" s="77">
        <v>7.1390000000000002</v>
      </c>
      <c r="AS308" t="s">
        <v>1467</v>
      </c>
      <c r="AT308" s="62">
        <v>38</v>
      </c>
      <c r="AU308" t="s">
        <v>744</v>
      </c>
      <c r="AV308" t="str">
        <f t="shared" si="48"/>
        <v>Managerial</v>
      </c>
      <c r="AW308" t="str">
        <f t="shared" si="50"/>
        <v>N/A</v>
      </c>
      <c r="AX308" t="str">
        <f t="shared" si="49"/>
        <v/>
      </c>
      <c r="BD308" s="78">
        <v>7.14</v>
      </c>
      <c r="BE308" s="79" t="s">
        <v>1461</v>
      </c>
      <c r="BF308" s="78" t="s">
        <v>754</v>
      </c>
      <c r="BG308" s="78" t="s">
        <v>749</v>
      </c>
      <c r="BM308" s="80">
        <v>10.375</v>
      </c>
      <c r="BN308" s="81" t="s">
        <v>1469</v>
      </c>
      <c r="BO308" s="88" t="s">
        <v>1431</v>
      </c>
      <c r="BP308" t="b">
        <f t="shared" si="51"/>
        <v>0</v>
      </c>
      <c r="BQ308" t="str">
        <f t="shared" si="52"/>
        <v>Refer to Drug Testing Sheet</v>
      </c>
    </row>
    <row r="309" spans="1:69" ht="13.8" x14ac:dyDescent="0.25">
      <c r="A309">
        <v>3791</v>
      </c>
      <c r="C309" t="s">
        <v>2773</v>
      </c>
      <c r="E309">
        <v>611</v>
      </c>
      <c r="Z309" s="6" t="s">
        <v>3926</v>
      </c>
      <c r="AB309" s="4">
        <v>13.111000000000001</v>
      </c>
      <c r="AD309" s="9">
        <v>28</v>
      </c>
      <c r="AF309" s="9" t="str">
        <f t="shared" si="53"/>
        <v>DRUG</v>
      </c>
      <c r="AH309" t="str">
        <f t="shared" si="54"/>
        <v>H</v>
      </c>
      <c r="AJ309" t="str">
        <f t="shared" si="55"/>
        <v>NPOA</v>
      </c>
      <c r="AR309" s="77">
        <v>7.1449999999999996</v>
      </c>
      <c r="AS309" t="s">
        <v>1470</v>
      </c>
      <c r="AT309" s="62">
        <v>37</v>
      </c>
      <c r="AU309" t="s">
        <v>744</v>
      </c>
      <c r="AV309" t="str">
        <f t="shared" si="48"/>
        <v>J</v>
      </c>
      <c r="AW309" t="str">
        <f t="shared" si="50"/>
        <v>TBD</v>
      </c>
      <c r="AX309" t="str">
        <f t="shared" si="49"/>
        <v/>
      </c>
      <c r="BD309" s="83">
        <v>7.141</v>
      </c>
      <c r="BE309" s="84" t="s">
        <v>1464</v>
      </c>
      <c r="BF309" s="83" t="s">
        <v>761</v>
      </c>
      <c r="BG309" s="83" t="s">
        <v>800</v>
      </c>
      <c r="BM309" s="80">
        <v>10.375999999999999</v>
      </c>
      <c r="BN309" s="81" t="s">
        <v>1471</v>
      </c>
      <c r="BO309" s="88" t="s">
        <v>1431</v>
      </c>
      <c r="BP309" t="b">
        <f t="shared" si="51"/>
        <v>0</v>
      </c>
      <c r="BQ309" t="str">
        <f t="shared" si="52"/>
        <v>Refer to Drug Testing Sheet</v>
      </c>
    </row>
    <row r="310" spans="1:69" ht="13.8" x14ac:dyDescent="0.25">
      <c r="A310">
        <v>3800</v>
      </c>
      <c r="C310" t="s">
        <v>2716</v>
      </c>
      <c r="E310">
        <v>611</v>
      </c>
      <c r="Z310" s="6" t="s">
        <v>3144</v>
      </c>
      <c r="AB310" s="4">
        <v>7.4039999999999999</v>
      </c>
      <c r="AD310" s="9">
        <v>43</v>
      </c>
      <c r="AF310" s="9" t="str">
        <f t="shared" si="53"/>
        <v/>
      </c>
      <c r="AH310" t="str">
        <f t="shared" si="54"/>
        <v>Managerial</v>
      </c>
      <c r="AJ310" t="str">
        <f t="shared" si="55"/>
        <v>N/A</v>
      </c>
      <c r="AR310" s="77">
        <v>7.1479999999999997</v>
      </c>
      <c r="AS310" t="s">
        <v>1472</v>
      </c>
      <c r="AT310" s="62">
        <v>36</v>
      </c>
      <c r="AU310" t="s">
        <v>744</v>
      </c>
      <c r="AV310" t="str">
        <f t="shared" si="48"/>
        <v>D</v>
      </c>
      <c r="AW310" t="str">
        <f t="shared" si="50"/>
        <v>TBD</v>
      </c>
      <c r="AX310" t="str">
        <f t="shared" si="49"/>
        <v/>
      </c>
      <c r="BD310" s="78">
        <v>7.1429999999999998</v>
      </c>
      <c r="BE310" s="79" t="s">
        <v>1466</v>
      </c>
      <c r="BF310" s="78" t="s">
        <v>761</v>
      </c>
      <c r="BG310" s="78" t="s">
        <v>800</v>
      </c>
      <c r="BM310" s="80">
        <v>10.377000000000001</v>
      </c>
      <c r="BN310" s="81" t="s">
        <v>1473</v>
      </c>
      <c r="BO310" s="88" t="s">
        <v>1431</v>
      </c>
      <c r="BP310" t="b">
        <f t="shared" si="51"/>
        <v>0</v>
      </c>
      <c r="BQ310" t="str">
        <f t="shared" si="52"/>
        <v>Refer to Drug Testing Sheet</v>
      </c>
    </row>
    <row r="311" spans="1:69" ht="13.8" x14ac:dyDescent="0.25">
      <c r="A311">
        <v>3802</v>
      </c>
      <c r="C311" t="s">
        <v>2716</v>
      </c>
      <c r="E311">
        <v>650</v>
      </c>
      <c r="Z311" s="6" t="s">
        <v>3740</v>
      </c>
      <c r="AB311" s="4">
        <v>11.47</v>
      </c>
      <c r="AD311" s="9">
        <v>39</v>
      </c>
      <c r="AF311" s="9" t="str">
        <f t="shared" si="53"/>
        <v/>
      </c>
      <c r="AH311" t="str">
        <f t="shared" si="54"/>
        <v>Managerial</v>
      </c>
      <c r="AJ311" t="str">
        <f t="shared" si="55"/>
        <v>N/A</v>
      </c>
      <c r="AR311" s="77">
        <v>7.1539999999999999</v>
      </c>
      <c r="AS311" t="s">
        <v>1474</v>
      </c>
      <c r="AT311" s="62">
        <v>34</v>
      </c>
      <c r="AU311" t="s">
        <v>744</v>
      </c>
      <c r="AV311" t="str">
        <f t="shared" si="48"/>
        <v>D</v>
      </c>
      <c r="AW311" t="str">
        <f t="shared" si="50"/>
        <v>TBD</v>
      </c>
      <c r="AX311" t="str">
        <f t="shared" si="49"/>
        <v>Refer to Drug Testing Sheet</v>
      </c>
      <c r="BD311" s="83">
        <v>7.1449999999999996</v>
      </c>
      <c r="BE311" s="84" t="s">
        <v>1470</v>
      </c>
      <c r="BF311" s="83" t="s">
        <v>754</v>
      </c>
      <c r="BG311" s="83" t="s">
        <v>749</v>
      </c>
      <c r="BM311" s="80">
        <v>10.378</v>
      </c>
      <c r="BN311" s="81" t="s">
        <v>1475</v>
      </c>
      <c r="BO311" s="88" t="s">
        <v>1431</v>
      </c>
      <c r="BP311" t="b">
        <f t="shared" si="51"/>
        <v>0</v>
      </c>
      <c r="BQ311" t="str">
        <f t="shared" si="52"/>
        <v>Refer to Drug Testing Sheet</v>
      </c>
    </row>
    <row r="312" spans="1:69" ht="13.8" x14ac:dyDescent="0.25">
      <c r="A312">
        <v>3804</v>
      </c>
      <c r="C312" t="s">
        <v>2716</v>
      </c>
      <c r="E312">
        <v>650</v>
      </c>
      <c r="Z312" s="6" t="s">
        <v>3308</v>
      </c>
      <c r="AB312" s="4">
        <v>7.8680000000000003</v>
      </c>
      <c r="AD312" s="9">
        <v>42</v>
      </c>
      <c r="AF312" s="9" t="str">
        <f t="shared" si="53"/>
        <v/>
      </c>
      <c r="AH312" t="str">
        <f t="shared" si="54"/>
        <v/>
      </c>
      <c r="AJ312" t="str">
        <f t="shared" si="55"/>
        <v/>
      </c>
      <c r="AR312" s="77">
        <v>7.1609999999999996</v>
      </c>
      <c r="AS312" t="s">
        <v>1476</v>
      </c>
      <c r="AT312" s="62">
        <v>32</v>
      </c>
      <c r="AU312" t="s">
        <v>744</v>
      </c>
      <c r="AV312" t="str">
        <f t="shared" si="48"/>
        <v>D</v>
      </c>
      <c r="AW312" t="str">
        <f t="shared" si="50"/>
        <v>TBD</v>
      </c>
      <c r="AX312" t="str">
        <f t="shared" si="49"/>
        <v/>
      </c>
      <c r="BD312" s="78">
        <v>7.1479999999999997</v>
      </c>
      <c r="BE312" s="79" t="s">
        <v>1472</v>
      </c>
      <c r="BF312" s="78" t="s">
        <v>268</v>
      </c>
      <c r="BG312" s="78" t="s">
        <v>749</v>
      </c>
      <c r="BM312" s="80">
        <v>10.379</v>
      </c>
      <c r="BN312" s="81" t="s">
        <v>1477</v>
      </c>
      <c r="BO312" s="88" t="s">
        <v>1478</v>
      </c>
      <c r="BP312" t="b">
        <f t="shared" si="51"/>
        <v>0</v>
      </c>
      <c r="BQ312" t="str">
        <f t="shared" si="52"/>
        <v>Refer to Drug Testing Sheet</v>
      </c>
    </row>
    <row r="313" spans="1:69" ht="13.8" x14ac:dyDescent="0.25">
      <c r="A313">
        <v>3805</v>
      </c>
      <c r="C313" t="s">
        <v>2716</v>
      </c>
      <c r="E313">
        <v>650</v>
      </c>
      <c r="Z313" s="6" t="s">
        <v>3156</v>
      </c>
      <c r="AB313" s="4">
        <v>7.4130000000000003</v>
      </c>
      <c r="AD313" s="9">
        <v>42</v>
      </c>
      <c r="AF313" s="9" t="str">
        <f t="shared" si="53"/>
        <v/>
      </c>
      <c r="AH313" t="str">
        <f t="shared" si="54"/>
        <v>Managerial</v>
      </c>
      <c r="AJ313" t="str">
        <f t="shared" si="55"/>
        <v>N/A</v>
      </c>
      <c r="AR313" s="77">
        <v>7.1859999999999999</v>
      </c>
      <c r="AS313" t="s">
        <v>1479</v>
      </c>
      <c r="AT313" s="62">
        <v>39</v>
      </c>
      <c r="AU313" t="s">
        <v>744</v>
      </c>
      <c r="AV313" t="str">
        <f t="shared" si="48"/>
        <v>J</v>
      </c>
      <c r="AW313" t="str">
        <f t="shared" si="50"/>
        <v>TBD</v>
      </c>
      <c r="AX313" t="str">
        <f t="shared" si="49"/>
        <v/>
      </c>
      <c r="BD313" s="83">
        <v>7.1539999999999999</v>
      </c>
      <c r="BE313" s="84" t="s">
        <v>1474</v>
      </c>
      <c r="BF313" s="83" t="s">
        <v>268</v>
      </c>
      <c r="BG313" s="83" t="s">
        <v>749</v>
      </c>
      <c r="BM313" s="80">
        <v>10.536</v>
      </c>
      <c r="BN313" s="81" t="s">
        <v>1480</v>
      </c>
      <c r="BO313" s="88" t="s">
        <v>1481</v>
      </c>
      <c r="BP313" t="b">
        <f t="shared" si="51"/>
        <v>0</v>
      </c>
      <c r="BQ313" t="str">
        <f t="shared" si="52"/>
        <v>Refer to Drug Testing Sheet</v>
      </c>
    </row>
    <row r="314" spans="1:69" ht="13.8" x14ac:dyDescent="0.25">
      <c r="A314">
        <v>3813</v>
      </c>
      <c r="C314" t="s">
        <v>2716</v>
      </c>
      <c r="E314">
        <v>650</v>
      </c>
      <c r="Z314" s="6" t="s">
        <v>3795</v>
      </c>
      <c r="AB314" s="4">
        <v>11.701000000000001</v>
      </c>
      <c r="AD314" s="9">
        <v>38</v>
      </c>
      <c r="AF314" s="9" t="str">
        <f t="shared" si="53"/>
        <v/>
      </c>
      <c r="AH314" t="str">
        <f t="shared" si="54"/>
        <v>Managerial</v>
      </c>
      <c r="AJ314" t="str">
        <f t="shared" si="55"/>
        <v>N/A</v>
      </c>
      <c r="AR314" s="77">
        <v>7.173</v>
      </c>
      <c r="AS314" t="s">
        <v>1482</v>
      </c>
      <c r="AT314" s="62">
        <v>37</v>
      </c>
      <c r="AU314" t="s">
        <v>744</v>
      </c>
      <c r="AV314" t="str">
        <f t="shared" si="48"/>
        <v>J</v>
      </c>
      <c r="AW314" t="str">
        <f t="shared" si="50"/>
        <v>TBD</v>
      </c>
      <c r="AX314" t="str">
        <f t="shared" si="49"/>
        <v/>
      </c>
      <c r="BD314" s="78">
        <v>7.1609999999999996</v>
      </c>
      <c r="BE314" s="79" t="s">
        <v>1476</v>
      </c>
      <c r="BF314" s="78" t="s">
        <v>268</v>
      </c>
      <c r="BG314" s="78" t="s">
        <v>749</v>
      </c>
      <c r="BM314" s="80">
        <v>10.54</v>
      </c>
      <c r="BN314" s="81" t="s">
        <v>1483</v>
      </c>
      <c r="BO314" s="82"/>
      <c r="BP314" t="b">
        <f t="shared" si="51"/>
        <v>1</v>
      </c>
      <c r="BQ314" t="str">
        <f t="shared" si="52"/>
        <v>DRUG</v>
      </c>
    </row>
    <row r="315" spans="1:69" ht="13.8" x14ac:dyDescent="0.25">
      <c r="A315">
        <v>3815</v>
      </c>
      <c r="C315" t="s">
        <v>2758</v>
      </c>
      <c r="E315">
        <v>650</v>
      </c>
      <c r="Z315" s="6" t="s">
        <v>3070</v>
      </c>
      <c r="AB315" s="4">
        <v>6.98</v>
      </c>
      <c r="AD315" s="9">
        <v>29</v>
      </c>
      <c r="AF315" s="9" t="str">
        <f t="shared" si="53"/>
        <v>Refer to Drug Testing Sheet</v>
      </c>
      <c r="AH315" t="str">
        <f t="shared" si="54"/>
        <v>C</v>
      </c>
      <c r="AJ315" t="str">
        <f t="shared" si="55"/>
        <v>AFSCME</v>
      </c>
      <c r="AR315" s="77">
        <v>7.1760000000000002</v>
      </c>
      <c r="AS315" t="s">
        <v>1484</v>
      </c>
      <c r="AT315" s="62">
        <v>35</v>
      </c>
      <c r="AU315" t="s">
        <v>744</v>
      </c>
      <c r="AV315" t="str">
        <f t="shared" si="48"/>
        <v>D</v>
      </c>
      <c r="AW315" t="str">
        <f t="shared" si="50"/>
        <v>TBD</v>
      </c>
      <c r="AX315" t="str">
        <f t="shared" si="49"/>
        <v/>
      </c>
      <c r="BD315" s="83">
        <v>7.173</v>
      </c>
      <c r="BE315" s="84" t="s">
        <v>1482</v>
      </c>
      <c r="BF315" s="83" t="s">
        <v>754</v>
      </c>
      <c r="BG315" s="83" t="s">
        <v>749</v>
      </c>
      <c r="BM315" s="80">
        <v>10.541</v>
      </c>
      <c r="BN315" s="81" t="s">
        <v>1485</v>
      </c>
      <c r="BO315" s="82"/>
      <c r="BP315" t="b">
        <f t="shared" si="51"/>
        <v>1</v>
      </c>
      <c r="BQ315" t="str">
        <f t="shared" si="52"/>
        <v>DRUG</v>
      </c>
    </row>
    <row r="316" spans="1:69" ht="13.8" x14ac:dyDescent="0.25">
      <c r="A316">
        <v>3816</v>
      </c>
      <c r="C316" t="s">
        <v>2758</v>
      </c>
      <c r="E316">
        <v>650</v>
      </c>
      <c r="Z316" s="6" t="s">
        <v>3069</v>
      </c>
      <c r="AB316" s="4">
        <v>6.9790000000000001</v>
      </c>
      <c r="AD316" s="9">
        <v>33</v>
      </c>
      <c r="AF316" s="9" t="str">
        <f t="shared" si="53"/>
        <v>Refer to Drug Testing Sheet</v>
      </c>
      <c r="AH316" t="str">
        <f t="shared" si="54"/>
        <v>C</v>
      </c>
      <c r="AJ316" t="str">
        <f t="shared" si="55"/>
        <v>AFSCME</v>
      </c>
      <c r="AR316" s="77">
        <v>7.1790000000000003</v>
      </c>
      <c r="AS316" t="s">
        <v>1486</v>
      </c>
      <c r="AT316" s="62">
        <v>33</v>
      </c>
      <c r="AU316" t="s">
        <v>744</v>
      </c>
      <c r="AV316" t="str">
        <f t="shared" si="48"/>
        <v>D</v>
      </c>
      <c r="AW316" t="str">
        <f t="shared" si="50"/>
        <v>TBD</v>
      </c>
      <c r="AX316" t="str">
        <f t="shared" si="49"/>
        <v/>
      </c>
      <c r="BD316" s="78">
        <v>7.1740000000000004</v>
      </c>
      <c r="BE316" s="79" t="s">
        <v>1487</v>
      </c>
      <c r="BF316" s="78" t="s">
        <v>268</v>
      </c>
      <c r="BG316" s="78" t="s">
        <v>749</v>
      </c>
      <c r="BM316" s="80">
        <v>10.542</v>
      </c>
      <c r="BN316" s="81" t="s">
        <v>1488</v>
      </c>
      <c r="BO316" s="82"/>
      <c r="BP316" t="b">
        <f t="shared" si="51"/>
        <v>1</v>
      </c>
      <c r="BQ316" t="str">
        <f t="shared" si="52"/>
        <v>DRUG</v>
      </c>
    </row>
    <row r="317" spans="1:69" ht="13.8" x14ac:dyDescent="0.25">
      <c r="A317">
        <v>3818</v>
      </c>
      <c r="C317" t="s">
        <v>2758</v>
      </c>
      <c r="E317">
        <v>650</v>
      </c>
      <c r="Z317" s="6" t="s">
        <v>3068</v>
      </c>
      <c r="AB317" s="4">
        <v>6.9779999999999998</v>
      </c>
      <c r="AD317" s="9">
        <v>35</v>
      </c>
      <c r="AF317" s="9" t="str">
        <f t="shared" si="53"/>
        <v>Refer to Drug Testing Sheet</v>
      </c>
      <c r="AH317" t="str">
        <f t="shared" si="54"/>
        <v>C</v>
      </c>
      <c r="AJ317" t="str">
        <f t="shared" si="55"/>
        <v>AFSCME</v>
      </c>
      <c r="AR317" s="77">
        <v>7.1840000000000002</v>
      </c>
      <c r="AS317" t="s">
        <v>1489</v>
      </c>
      <c r="AT317" s="62">
        <v>38</v>
      </c>
      <c r="AU317" t="s">
        <v>744</v>
      </c>
      <c r="AV317" t="str">
        <f t="shared" si="48"/>
        <v>J</v>
      </c>
      <c r="AW317" t="str">
        <f t="shared" si="50"/>
        <v>TBD</v>
      </c>
      <c r="AX317" t="str">
        <f t="shared" si="49"/>
        <v/>
      </c>
      <c r="BD317" s="83">
        <v>7.1749999999999998</v>
      </c>
      <c r="BE317" s="84" t="s">
        <v>1490</v>
      </c>
      <c r="BF317" s="83" t="s">
        <v>268</v>
      </c>
      <c r="BG317" s="83" t="s">
        <v>749</v>
      </c>
      <c r="BM317" s="80">
        <v>10.542999999999999</v>
      </c>
      <c r="BN317" s="81" t="s">
        <v>1491</v>
      </c>
      <c r="BO317" s="82"/>
      <c r="BP317" t="b">
        <f t="shared" si="51"/>
        <v>1</v>
      </c>
      <c r="BQ317" t="str">
        <f t="shared" si="52"/>
        <v>DRUG</v>
      </c>
    </row>
    <row r="318" spans="1:69" ht="13.8" x14ac:dyDescent="0.25">
      <c r="A318">
        <v>3820</v>
      </c>
      <c r="C318" t="s">
        <v>2758</v>
      </c>
      <c r="E318">
        <v>651</v>
      </c>
      <c r="Z318" s="6" t="s">
        <v>3067</v>
      </c>
      <c r="AB318" s="4">
        <v>6.9660000000000002</v>
      </c>
      <c r="AD318" s="9">
        <v>36</v>
      </c>
      <c r="AF318" s="9" t="str">
        <f t="shared" si="53"/>
        <v>Refer to Drug Testing Sheet</v>
      </c>
      <c r="AH318" t="str">
        <f t="shared" si="54"/>
        <v>C</v>
      </c>
      <c r="AJ318" t="str">
        <f t="shared" si="55"/>
        <v>AFSCME</v>
      </c>
      <c r="AR318" s="77">
        <v>7.1829999999999998</v>
      </c>
      <c r="AS318" t="s">
        <v>1492</v>
      </c>
      <c r="AT318" s="62">
        <v>37</v>
      </c>
      <c r="AU318" t="s">
        <v>744</v>
      </c>
      <c r="AV318" t="str">
        <f t="shared" si="48"/>
        <v>J</v>
      </c>
      <c r="AW318" t="str">
        <f t="shared" si="50"/>
        <v>TBD</v>
      </c>
      <c r="AX318" t="str">
        <f t="shared" si="49"/>
        <v/>
      </c>
      <c r="BD318" s="78">
        <v>7.1760000000000002</v>
      </c>
      <c r="BE318" s="79" t="s">
        <v>1484</v>
      </c>
      <c r="BF318" s="78" t="s">
        <v>268</v>
      </c>
      <c r="BG318" s="78" t="s">
        <v>749</v>
      </c>
      <c r="BM318" s="80">
        <v>10.544</v>
      </c>
      <c r="BN318" s="81" t="s">
        <v>1493</v>
      </c>
      <c r="BO318" s="82"/>
      <c r="BP318" t="b">
        <f t="shared" si="51"/>
        <v>1</v>
      </c>
      <c r="BQ318" t="str">
        <f t="shared" si="52"/>
        <v>DRUG</v>
      </c>
    </row>
    <row r="319" spans="1:69" ht="13.8" x14ac:dyDescent="0.25">
      <c r="A319">
        <v>3821</v>
      </c>
      <c r="C319" t="s">
        <v>2758</v>
      </c>
      <c r="E319">
        <v>651</v>
      </c>
      <c r="Z319" s="6" t="s">
        <v>3533</v>
      </c>
      <c r="AB319" s="4">
        <v>10.148999999999999</v>
      </c>
      <c r="AD319" s="9">
        <v>31</v>
      </c>
      <c r="AF319" s="9" t="str">
        <f t="shared" si="53"/>
        <v/>
      </c>
      <c r="AH319" t="str">
        <f t="shared" si="54"/>
        <v>E</v>
      </c>
      <c r="AJ319" t="str">
        <f t="shared" si="55"/>
        <v>AFSCME</v>
      </c>
      <c r="AR319" s="77">
        <v>7.1820000000000004</v>
      </c>
      <c r="AS319" t="s">
        <v>1494</v>
      </c>
      <c r="AT319" s="62">
        <v>36</v>
      </c>
      <c r="AU319" t="s">
        <v>744</v>
      </c>
      <c r="AV319" t="str">
        <f t="shared" si="48"/>
        <v>D</v>
      </c>
      <c r="AW319" t="str">
        <f t="shared" si="50"/>
        <v>TBD</v>
      </c>
      <c r="AX319" t="str">
        <f t="shared" si="49"/>
        <v/>
      </c>
      <c r="BD319" s="83">
        <v>7.1790000000000003</v>
      </c>
      <c r="BE319" s="84" t="s">
        <v>1486</v>
      </c>
      <c r="BF319" s="83" t="s">
        <v>268</v>
      </c>
      <c r="BG319" s="83" t="s">
        <v>749</v>
      </c>
      <c r="BM319" s="80">
        <v>10.545</v>
      </c>
      <c r="BN319" s="81" t="s">
        <v>1495</v>
      </c>
      <c r="BO319" s="88" t="s">
        <v>1496</v>
      </c>
      <c r="BP319" t="b">
        <f t="shared" si="51"/>
        <v>0</v>
      </c>
      <c r="BQ319" t="str">
        <f t="shared" si="52"/>
        <v>Refer to Drug Testing Sheet</v>
      </c>
    </row>
    <row r="320" spans="1:69" ht="13.8" x14ac:dyDescent="0.25">
      <c r="A320">
        <v>3823</v>
      </c>
      <c r="C320" t="s">
        <v>2758</v>
      </c>
      <c r="E320">
        <v>651</v>
      </c>
      <c r="Z320" s="6" t="s">
        <v>3532</v>
      </c>
      <c r="AB320" s="4">
        <v>10.147</v>
      </c>
      <c r="AD320" s="9">
        <v>33</v>
      </c>
      <c r="AF320" s="9" t="str">
        <f t="shared" si="53"/>
        <v/>
      </c>
      <c r="AH320" t="str">
        <f t="shared" si="54"/>
        <v>E</v>
      </c>
      <c r="AJ320" t="str">
        <f t="shared" si="55"/>
        <v>AFSCME</v>
      </c>
      <c r="AR320" s="77">
        <v>7.181</v>
      </c>
      <c r="AS320" t="s">
        <v>1497</v>
      </c>
      <c r="AT320" s="62">
        <v>35</v>
      </c>
      <c r="AU320" t="s">
        <v>744</v>
      </c>
      <c r="AV320" t="str">
        <f t="shared" si="48"/>
        <v>D</v>
      </c>
      <c r="AW320" t="str">
        <f t="shared" si="50"/>
        <v>TBD</v>
      </c>
      <c r="AX320" t="str">
        <f t="shared" si="49"/>
        <v/>
      </c>
      <c r="BD320" s="78">
        <v>7.18</v>
      </c>
      <c r="BE320" s="79" t="s">
        <v>1498</v>
      </c>
      <c r="BF320" s="78" t="s">
        <v>268</v>
      </c>
      <c r="BG320" s="78" t="s">
        <v>749</v>
      </c>
      <c r="BM320" s="80">
        <v>10.707000000000001</v>
      </c>
      <c r="BN320" s="81" t="s">
        <v>1499</v>
      </c>
      <c r="BO320" s="88" t="s">
        <v>856</v>
      </c>
      <c r="BP320" t="b">
        <f t="shared" si="51"/>
        <v>0</v>
      </c>
      <c r="BQ320" t="str">
        <f t="shared" si="52"/>
        <v>Refer to Drug Testing Sheet</v>
      </c>
    </row>
    <row r="321" spans="1:69" ht="13.8" x14ac:dyDescent="0.25">
      <c r="A321">
        <v>3826</v>
      </c>
      <c r="C321" t="s">
        <v>2758</v>
      </c>
      <c r="E321">
        <v>652</v>
      </c>
      <c r="Z321" s="6" t="s">
        <v>3531</v>
      </c>
      <c r="AB321" s="4">
        <v>10.14</v>
      </c>
      <c r="AD321" s="9">
        <v>35</v>
      </c>
      <c r="AF321" s="9" t="str">
        <f t="shared" si="53"/>
        <v/>
      </c>
      <c r="AH321" t="str">
        <f t="shared" si="54"/>
        <v>E</v>
      </c>
      <c r="AJ321" t="str">
        <f t="shared" si="55"/>
        <v>AFSCME</v>
      </c>
      <c r="AR321" s="77">
        <v>7.18</v>
      </c>
      <c r="AS321" t="s">
        <v>1498</v>
      </c>
      <c r="AT321" s="62">
        <v>33</v>
      </c>
      <c r="AU321" t="s">
        <v>744</v>
      </c>
      <c r="AV321" t="str">
        <f t="shared" si="48"/>
        <v>D</v>
      </c>
      <c r="AW321" t="str">
        <f t="shared" si="50"/>
        <v>TBD</v>
      </c>
      <c r="AX321" t="str">
        <f t="shared" si="49"/>
        <v/>
      </c>
      <c r="BD321" s="83">
        <v>7.181</v>
      </c>
      <c r="BE321" s="84" t="s">
        <v>1497</v>
      </c>
      <c r="BF321" s="83" t="s">
        <v>268</v>
      </c>
      <c r="BG321" s="83" t="s">
        <v>749</v>
      </c>
      <c r="BM321" s="80">
        <v>10.708</v>
      </c>
      <c r="BN321" s="81" t="s">
        <v>1500</v>
      </c>
      <c r="BO321" s="88" t="s">
        <v>856</v>
      </c>
      <c r="BP321" t="b">
        <f t="shared" si="51"/>
        <v>0</v>
      </c>
      <c r="BQ321" t="str">
        <f t="shared" si="52"/>
        <v>Refer to Drug Testing Sheet</v>
      </c>
    </row>
    <row r="322" spans="1:69" ht="13.8" x14ac:dyDescent="0.25">
      <c r="A322">
        <v>3827</v>
      </c>
      <c r="C322" t="s">
        <v>2758</v>
      </c>
      <c r="E322">
        <v>653</v>
      </c>
      <c r="Z322" s="6" t="s">
        <v>3530</v>
      </c>
      <c r="AB322" s="4">
        <v>10.132999999999999</v>
      </c>
      <c r="AD322" s="9">
        <v>37</v>
      </c>
      <c r="AF322" s="9" t="str">
        <f t="shared" si="53"/>
        <v/>
      </c>
      <c r="AH322" t="str">
        <f t="shared" si="54"/>
        <v>J</v>
      </c>
      <c r="AJ322" t="str">
        <f t="shared" si="55"/>
        <v>TBD</v>
      </c>
      <c r="AR322" s="77">
        <v>7.1740000000000004</v>
      </c>
      <c r="AS322" t="s">
        <v>1487</v>
      </c>
      <c r="AT322" s="62">
        <v>37</v>
      </c>
      <c r="AU322" t="s">
        <v>744</v>
      </c>
      <c r="AV322" t="str">
        <f t="shared" ref="AV322:AV385" si="56">IFERROR(VLOOKUP(AR322,BD:BG,3,FALSE),"")</f>
        <v>D</v>
      </c>
      <c r="AW322" t="str">
        <f t="shared" si="50"/>
        <v>TBD</v>
      </c>
      <c r="AX322" t="str">
        <f t="shared" ref="AX322:AX385" si="57">IFERROR(VLOOKUP(AR322,BM:BQ,5,FALSE),"")</f>
        <v/>
      </c>
      <c r="BD322" s="78">
        <v>7.1820000000000004</v>
      </c>
      <c r="BE322" s="79" t="s">
        <v>1494</v>
      </c>
      <c r="BF322" s="78" t="s">
        <v>268</v>
      </c>
      <c r="BG322" s="78" t="s">
        <v>749</v>
      </c>
      <c r="BM322" s="80">
        <v>10.71</v>
      </c>
      <c r="BN322" s="81" t="s">
        <v>1501</v>
      </c>
      <c r="BO322" s="88" t="s">
        <v>856</v>
      </c>
      <c r="BP322" t="b">
        <f t="shared" si="51"/>
        <v>0</v>
      </c>
      <c r="BQ322" t="str">
        <f t="shared" si="52"/>
        <v>Refer to Drug Testing Sheet</v>
      </c>
    </row>
    <row r="323" spans="1:69" ht="13.8" x14ac:dyDescent="0.25">
      <c r="A323">
        <v>3835</v>
      </c>
      <c r="C323" t="s">
        <v>2758</v>
      </c>
      <c r="E323">
        <v>654</v>
      </c>
      <c r="Z323" s="6" t="s">
        <v>3605</v>
      </c>
      <c r="AB323" s="4">
        <v>10.367000000000001</v>
      </c>
      <c r="AD323" s="9">
        <v>25</v>
      </c>
      <c r="AF323" s="9" t="str">
        <f t="shared" si="53"/>
        <v>Refer to Drug Testing Sheet</v>
      </c>
      <c r="AH323" t="str">
        <f t="shared" si="54"/>
        <v>F</v>
      </c>
      <c r="AJ323" t="str">
        <f t="shared" si="55"/>
        <v>AFSCME</v>
      </c>
      <c r="AR323" s="77">
        <v>7.1749999999999998</v>
      </c>
      <c r="AS323" t="s">
        <v>1490</v>
      </c>
      <c r="AT323" s="62">
        <v>34</v>
      </c>
      <c r="AU323" t="s">
        <v>744</v>
      </c>
      <c r="AV323" t="str">
        <f t="shared" si="56"/>
        <v>D</v>
      </c>
      <c r="AW323" t="str">
        <f t="shared" ref="AW323:AW386" si="58">IFERROR(VLOOKUP(AR323,BD:BG,4,FALSE),"")</f>
        <v>TBD</v>
      </c>
      <c r="AX323" t="str">
        <f t="shared" si="57"/>
        <v/>
      </c>
      <c r="BD323" s="83">
        <v>7.1829999999999998</v>
      </c>
      <c r="BE323" s="84" t="s">
        <v>1492</v>
      </c>
      <c r="BF323" s="83" t="s">
        <v>754</v>
      </c>
      <c r="BG323" s="83" t="s">
        <v>749</v>
      </c>
      <c r="BM323" s="80">
        <v>10.711</v>
      </c>
      <c r="BN323" s="81" t="s">
        <v>1502</v>
      </c>
      <c r="BO323" s="88" t="s">
        <v>856</v>
      </c>
      <c r="BP323" t="b">
        <f t="shared" ref="BP323:BP386" si="59">ISBLANK(BO323)</f>
        <v>0</v>
      </c>
      <c r="BQ323" t="str">
        <f t="shared" ref="BQ323:BQ386" si="60">IF(BP323=TRUE,"DRUG","Refer to Drug Testing Sheet")</f>
        <v>Refer to Drug Testing Sheet</v>
      </c>
    </row>
    <row r="324" spans="1:69" ht="13.8" x14ac:dyDescent="0.25">
      <c r="A324">
        <v>3836</v>
      </c>
      <c r="C324" t="s">
        <v>2758</v>
      </c>
      <c r="E324">
        <v>654</v>
      </c>
      <c r="Z324" s="6" t="s">
        <v>3604</v>
      </c>
      <c r="AB324" s="4">
        <v>10.356999999999999</v>
      </c>
      <c r="AD324" s="9">
        <v>27</v>
      </c>
      <c r="AF324" s="9" t="str">
        <f t="shared" si="53"/>
        <v>Refer to Drug Testing Sheet</v>
      </c>
      <c r="AH324" t="str">
        <f t="shared" si="54"/>
        <v>F</v>
      </c>
      <c r="AJ324" t="str">
        <f t="shared" si="55"/>
        <v>AFSCME</v>
      </c>
      <c r="AR324" s="77">
        <v>7.2149999999999999</v>
      </c>
      <c r="AS324" t="s">
        <v>1503</v>
      </c>
      <c r="AT324" s="62">
        <v>44</v>
      </c>
      <c r="AU324" t="s">
        <v>799</v>
      </c>
      <c r="AV324" t="str">
        <f t="shared" si="56"/>
        <v>Managerial</v>
      </c>
      <c r="AW324" t="str">
        <f t="shared" si="58"/>
        <v>N/A</v>
      </c>
      <c r="AX324" t="str">
        <f t="shared" si="57"/>
        <v/>
      </c>
      <c r="BD324" s="78">
        <v>7.1840000000000002</v>
      </c>
      <c r="BE324" s="79" t="s">
        <v>1489</v>
      </c>
      <c r="BF324" s="78" t="s">
        <v>754</v>
      </c>
      <c r="BG324" s="78" t="s">
        <v>749</v>
      </c>
      <c r="BM324" s="80">
        <v>10.712</v>
      </c>
      <c r="BN324" s="81" t="s">
        <v>1504</v>
      </c>
      <c r="BO324" s="88" t="s">
        <v>856</v>
      </c>
      <c r="BP324" t="b">
        <f t="shared" si="59"/>
        <v>0</v>
      </c>
      <c r="BQ324" t="str">
        <f t="shared" si="60"/>
        <v>Refer to Drug Testing Sheet</v>
      </c>
    </row>
    <row r="325" spans="1:69" ht="13.8" x14ac:dyDescent="0.25">
      <c r="A325">
        <v>3838</v>
      </c>
      <c r="C325" t="s">
        <v>2758</v>
      </c>
      <c r="E325">
        <v>655</v>
      </c>
      <c r="Z325" s="6" t="s">
        <v>3603</v>
      </c>
      <c r="AB325" s="4">
        <v>10.347</v>
      </c>
      <c r="AD325" s="9">
        <v>29</v>
      </c>
      <c r="AF325" s="9" t="str">
        <f t="shared" ref="AF325:AF388" si="61">IFERROR(VLOOKUP(AB325,BM:BQ,5,FALSE),"")</f>
        <v>Refer to Drug Testing Sheet</v>
      </c>
      <c r="AH325" t="str">
        <f t="shared" si="54"/>
        <v>F</v>
      </c>
      <c r="AJ325" t="str">
        <f t="shared" si="55"/>
        <v>AFSCME</v>
      </c>
      <c r="AR325" s="77">
        <v>7.2160000000000002</v>
      </c>
      <c r="AS325" t="s">
        <v>1505</v>
      </c>
      <c r="AT325" s="62">
        <v>41</v>
      </c>
      <c r="AU325" t="s">
        <v>799</v>
      </c>
      <c r="AV325" t="str">
        <f t="shared" si="56"/>
        <v>Managerial</v>
      </c>
      <c r="AW325" t="str">
        <f t="shared" si="58"/>
        <v>N/A</v>
      </c>
      <c r="AX325" t="str">
        <f t="shared" si="57"/>
        <v>Refer to Drug Testing Sheet</v>
      </c>
      <c r="BD325" s="83">
        <v>7.1859999999999999</v>
      </c>
      <c r="BE325" s="84" t="s">
        <v>1506</v>
      </c>
      <c r="BF325" s="83" t="s">
        <v>754</v>
      </c>
      <c r="BG325" s="83" t="s">
        <v>749</v>
      </c>
      <c r="BM325" s="80">
        <v>10.712999999999999</v>
      </c>
      <c r="BN325" s="81" t="s">
        <v>1507</v>
      </c>
      <c r="BO325" s="88" t="s">
        <v>856</v>
      </c>
      <c r="BP325" t="b">
        <f t="shared" si="59"/>
        <v>0</v>
      </c>
      <c r="BQ325" t="str">
        <f t="shared" si="60"/>
        <v>Refer to Drug Testing Sheet</v>
      </c>
    </row>
    <row r="326" spans="1:69" ht="13.8" x14ac:dyDescent="0.25">
      <c r="A326">
        <v>3841</v>
      </c>
      <c r="C326" t="s">
        <v>2709</v>
      </c>
      <c r="E326">
        <v>655</v>
      </c>
      <c r="Z326" s="6" t="s">
        <v>3602</v>
      </c>
      <c r="AB326" s="4">
        <v>10.339</v>
      </c>
      <c r="AD326" s="9">
        <v>31</v>
      </c>
      <c r="AF326" s="9" t="str">
        <f t="shared" si="61"/>
        <v>Refer to Drug Testing Sheet</v>
      </c>
      <c r="AH326" t="str">
        <f t="shared" si="54"/>
        <v>F</v>
      </c>
      <c r="AJ326" t="str">
        <f t="shared" si="55"/>
        <v>AFSCME</v>
      </c>
      <c r="AR326" s="77">
        <v>7.2169999999999996</v>
      </c>
      <c r="AS326" t="s">
        <v>1508</v>
      </c>
      <c r="AT326" s="62">
        <v>39</v>
      </c>
      <c r="AU326" t="s">
        <v>744</v>
      </c>
      <c r="AV326" t="str">
        <f t="shared" si="56"/>
        <v>Managerial</v>
      </c>
      <c r="AW326" t="str">
        <f t="shared" si="58"/>
        <v>N/A</v>
      </c>
      <c r="AX326" t="str">
        <f t="shared" si="57"/>
        <v>Refer to Drug Testing Sheet</v>
      </c>
      <c r="BD326" s="78">
        <v>7.2080000000000002</v>
      </c>
      <c r="BE326" s="79" t="s">
        <v>1509</v>
      </c>
      <c r="BF326" s="78" t="s">
        <v>746</v>
      </c>
      <c r="BG326" s="78" t="s">
        <v>272</v>
      </c>
      <c r="BM326" s="80">
        <v>10.715</v>
      </c>
      <c r="BN326" s="81" t="s">
        <v>1510</v>
      </c>
      <c r="BO326" s="88" t="s">
        <v>856</v>
      </c>
      <c r="BP326" t="b">
        <f t="shared" si="59"/>
        <v>0</v>
      </c>
      <c r="BQ326" t="str">
        <f t="shared" si="60"/>
        <v>Refer to Drug Testing Sheet</v>
      </c>
    </row>
    <row r="327" spans="1:69" ht="13.8" x14ac:dyDescent="0.25">
      <c r="A327">
        <v>3845</v>
      </c>
      <c r="C327" t="s">
        <v>2709</v>
      </c>
      <c r="E327">
        <v>656</v>
      </c>
      <c r="Z327" s="6" t="s">
        <v>3280</v>
      </c>
      <c r="AB327" s="4">
        <v>7.8159999999999998</v>
      </c>
      <c r="AD327" s="9">
        <v>33</v>
      </c>
      <c r="AF327" s="9" t="str">
        <f t="shared" si="61"/>
        <v/>
      </c>
      <c r="AH327" t="str">
        <f t="shared" si="54"/>
        <v>D</v>
      </c>
      <c r="AJ327" t="str">
        <f t="shared" si="55"/>
        <v>TBD</v>
      </c>
      <c r="AR327" s="77">
        <v>7.218</v>
      </c>
      <c r="AS327" t="s">
        <v>1511</v>
      </c>
      <c r="AT327" s="62">
        <v>37</v>
      </c>
      <c r="AU327" t="s">
        <v>744</v>
      </c>
      <c r="AV327" t="str">
        <f t="shared" si="56"/>
        <v>Managerial</v>
      </c>
      <c r="AW327" t="str">
        <f t="shared" si="58"/>
        <v>N/A</v>
      </c>
      <c r="AX327" t="str">
        <f t="shared" si="57"/>
        <v>Refer to Drug Testing Sheet</v>
      </c>
      <c r="BD327" s="83">
        <v>7.2110000000000003</v>
      </c>
      <c r="BE327" s="84" t="s">
        <v>1512</v>
      </c>
      <c r="BF327" s="83" t="s">
        <v>754</v>
      </c>
      <c r="BG327" s="83" t="s">
        <v>749</v>
      </c>
      <c r="BM327" s="80">
        <v>10.717000000000001</v>
      </c>
      <c r="BN327" s="81" t="s">
        <v>1513</v>
      </c>
      <c r="BO327" s="88" t="s">
        <v>856</v>
      </c>
      <c r="BP327" t="b">
        <f t="shared" si="59"/>
        <v>0</v>
      </c>
      <c r="BQ327" t="str">
        <f t="shared" si="60"/>
        <v>Refer to Drug Testing Sheet</v>
      </c>
    </row>
    <row r="328" spans="1:69" ht="13.8" x14ac:dyDescent="0.25">
      <c r="A328">
        <v>3882</v>
      </c>
      <c r="C328" t="s">
        <v>2709</v>
      </c>
      <c r="E328">
        <v>656</v>
      </c>
      <c r="Z328" s="6" t="s">
        <v>3083</v>
      </c>
      <c r="AB328" s="4">
        <v>6.9669999999999996</v>
      </c>
      <c r="AD328" s="9">
        <v>33</v>
      </c>
      <c r="AF328" s="9" t="str">
        <f t="shared" si="61"/>
        <v/>
      </c>
      <c r="AH328" t="str">
        <f t="shared" si="54"/>
        <v>C</v>
      </c>
      <c r="AJ328" t="str">
        <f t="shared" si="55"/>
        <v>AFSCME</v>
      </c>
      <c r="AR328" s="77">
        <v>7.2110000000000003</v>
      </c>
      <c r="AS328" t="s">
        <v>1512</v>
      </c>
      <c r="AT328" s="62">
        <v>44</v>
      </c>
      <c r="AU328" t="s">
        <v>744</v>
      </c>
      <c r="AV328" t="str">
        <f t="shared" si="56"/>
        <v>J</v>
      </c>
      <c r="AW328" t="str">
        <f t="shared" si="58"/>
        <v>TBD</v>
      </c>
      <c r="AX328" t="str">
        <f t="shared" si="57"/>
        <v/>
      </c>
      <c r="BD328" s="78">
        <v>7.2119999999999997</v>
      </c>
      <c r="BE328" s="79" t="s">
        <v>1514</v>
      </c>
      <c r="BF328" s="78" t="s">
        <v>268</v>
      </c>
      <c r="BG328" s="78" t="s">
        <v>749</v>
      </c>
      <c r="BM328" s="80">
        <v>10.721</v>
      </c>
      <c r="BN328" s="81" t="s">
        <v>1515</v>
      </c>
      <c r="BO328" s="88" t="s">
        <v>856</v>
      </c>
      <c r="BP328" t="b">
        <f t="shared" si="59"/>
        <v>0</v>
      </c>
      <c r="BQ328" t="str">
        <f t="shared" si="60"/>
        <v>Refer to Drug Testing Sheet</v>
      </c>
    </row>
    <row r="329" spans="1:69" ht="13.8" x14ac:dyDescent="0.25">
      <c r="A329">
        <v>3900</v>
      </c>
      <c r="C329" t="s">
        <v>2778</v>
      </c>
      <c r="E329">
        <v>657</v>
      </c>
      <c r="Z329" s="6" t="s">
        <v>3082</v>
      </c>
      <c r="AB329" s="4">
        <v>6.9649999999999999</v>
      </c>
      <c r="AD329" s="9">
        <v>35</v>
      </c>
      <c r="AF329" s="9" t="str">
        <f t="shared" si="61"/>
        <v/>
      </c>
      <c r="AH329" t="str">
        <f t="shared" si="54"/>
        <v>C</v>
      </c>
      <c r="AJ329" t="str">
        <f t="shared" si="55"/>
        <v>AFSCME</v>
      </c>
      <c r="AR329" s="77">
        <v>7.2119999999999997</v>
      </c>
      <c r="AS329" t="s">
        <v>1514</v>
      </c>
      <c r="AT329" s="62">
        <v>42</v>
      </c>
      <c r="AU329" t="s">
        <v>744</v>
      </c>
      <c r="AV329" t="str">
        <f t="shared" si="56"/>
        <v>D</v>
      </c>
      <c r="AW329" t="str">
        <f t="shared" si="58"/>
        <v>TBD</v>
      </c>
      <c r="AX329" t="str">
        <f t="shared" si="57"/>
        <v/>
      </c>
      <c r="BD329" s="83">
        <v>7.2130000000000001</v>
      </c>
      <c r="BE329" s="84" t="s">
        <v>1516</v>
      </c>
      <c r="BF329" s="83" t="s">
        <v>268</v>
      </c>
      <c r="BG329" s="83" t="s">
        <v>749</v>
      </c>
      <c r="BM329" s="80">
        <v>10.724</v>
      </c>
      <c r="BN329" s="81" t="s">
        <v>1517</v>
      </c>
      <c r="BO329" s="88" t="s">
        <v>856</v>
      </c>
      <c r="BP329" t="b">
        <f t="shared" si="59"/>
        <v>0</v>
      </c>
      <c r="BQ329" t="str">
        <f t="shared" si="60"/>
        <v>Refer to Drug Testing Sheet</v>
      </c>
    </row>
    <row r="330" spans="1:69" ht="13.8" x14ac:dyDescent="0.25">
      <c r="A330">
        <v>3910</v>
      </c>
      <c r="C330" t="s">
        <v>2778</v>
      </c>
      <c r="E330">
        <v>658</v>
      </c>
      <c r="Z330" s="6" t="s">
        <v>3081</v>
      </c>
      <c r="AB330" s="4">
        <v>6.9630000000000001</v>
      </c>
      <c r="AD330" s="9">
        <v>37</v>
      </c>
      <c r="AF330" s="9" t="str">
        <f t="shared" si="61"/>
        <v/>
      </c>
      <c r="AH330" t="str">
        <f t="shared" si="54"/>
        <v>J</v>
      </c>
      <c r="AJ330" t="str">
        <f t="shared" si="55"/>
        <v>TBD</v>
      </c>
      <c r="AR330" s="77">
        <v>7.2130000000000001</v>
      </c>
      <c r="AS330" t="s">
        <v>1516</v>
      </c>
      <c r="AT330" s="62">
        <v>41</v>
      </c>
      <c r="AU330" t="s">
        <v>744</v>
      </c>
      <c r="AV330" t="str">
        <f t="shared" si="56"/>
        <v>D</v>
      </c>
      <c r="AW330" t="str">
        <f t="shared" si="58"/>
        <v>TBD</v>
      </c>
      <c r="AX330" t="str">
        <f t="shared" si="57"/>
        <v/>
      </c>
      <c r="BD330" s="78">
        <v>7.2140000000000004</v>
      </c>
      <c r="BE330" s="79" t="s">
        <v>1518</v>
      </c>
      <c r="BF330" s="78" t="s">
        <v>268</v>
      </c>
      <c r="BG330" s="78" t="s">
        <v>749</v>
      </c>
      <c r="BM330" s="80">
        <v>10.723000000000001</v>
      </c>
      <c r="BN330" s="81" t="s">
        <v>1519</v>
      </c>
      <c r="BO330" s="88" t="s">
        <v>1393</v>
      </c>
      <c r="BP330" t="b">
        <f t="shared" si="59"/>
        <v>0</v>
      </c>
      <c r="BQ330" t="str">
        <f t="shared" si="60"/>
        <v>Refer to Drug Testing Sheet</v>
      </c>
    </row>
    <row r="331" spans="1:69" ht="13.8" x14ac:dyDescent="0.25">
      <c r="A331">
        <v>3920</v>
      </c>
      <c r="C331" t="s">
        <v>2778</v>
      </c>
      <c r="E331">
        <v>658</v>
      </c>
      <c r="Z331" s="6" t="s">
        <v>3572</v>
      </c>
      <c r="AB331" s="4">
        <v>10.301</v>
      </c>
      <c r="AD331" s="9">
        <v>44</v>
      </c>
      <c r="AF331" s="9" t="str">
        <f t="shared" si="61"/>
        <v>Refer to Drug Testing Sheet</v>
      </c>
      <c r="AH331" t="str">
        <f t="shared" si="54"/>
        <v>Managerial</v>
      </c>
      <c r="AJ331" t="str">
        <f t="shared" si="55"/>
        <v>N/A</v>
      </c>
      <c r="AR331" s="77">
        <v>7.2140000000000004</v>
      </c>
      <c r="AS331" t="s">
        <v>1518</v>
      </c>
      <c r="AT331" s="62">
        <v>39</v>
      </c>
      <c r="AU331" t="s">
        <v>744</v>
      </c>
      <c r="AV331" t="str">
        <f t="shared" si="56"/>
        <v>D</v>
      </c>
      <c r="AW331" t="str">
        <f t="shared" si="58"/>
        <v>TBD</v>
      </c>
      <c r="AX331" t="str">
        <f t="shared" si="57"/>
        <v/>
      </c>
      <c r="BD331" s="83">
        <v>7.2149999999999999</v>
      </c>
      <c r="BE331" s="84" t="s">
        <v>1520</v>
      </c>
      <c r="BF331" s="83" t="s">
        <v>746</v>
      </c>
      <c r="BG331" s="83" t="s">
        <v>272</v>
      </c>
      <c r="BM331" s="80">
        <v>10.726000000000001</v>
      </c>
      <c r="BN331" s="81" t="s">
        <v>1521</v>
      </c>
      <c r="BO331" s="88" t="s">
        <v>856</v>
      </c>
      <c r="BP331" t="b">
        <f t="shared" si="59"/>
        <v>0</v>
      </c>
      <c r="BQ331" t="str">
        <f t="shared" si="60"/>
        <v>Refer to Drug Testing Sheet</v>
      </c>
    </row>
    <row r="332" spans="1:69" ht="13.8" x14ac:dyDescent="0.25">
      <c r="A332">
        <v>3921</v>
      </c>
      <c r="C332" t="s">
        <v>2776</v>
      </c>
      <c r="E332">
        <v>659</v>
      </c>
      <c r="Z332" s="6" t="s">
        <v>3571</v>
      </c>
      <c r="AB332" s="4">
        <v>10.3</v>
      </c>
      <c r="AD332" s="9">
        <v>45</v>
      </c>
      <c r="AF332" s="9" t="str">
        <f t="shared" si="61"/>
        <v>Refer to Drug Testing Sheet</v>
      </c>
      <c r="AH332" t="str">
        <f t="shared" ref="AH332:AH395" si="62">IFERROR(VLOOKUP(AB332,BD:BG,3,FALSE),"")</f>
        <v>Managerial</v>
      </c>
      <c r="AJ332" t="str">
        <f t="shared" ref="AJ332:AJ395" si="63">IFERROR(VLOOKUP(AB332,BD:BG,4,FALSE),"")</f>
        <v>N/A</v>
      </c>
      <c r="AR332" s="77">
        <v>7.2190000000000003</v>
      </c>
      <c r="AS332" t="s">
        <v>1522</v>
      </c>
      <c r="AT332" s="62">
        <v>36</v>
      </c>
      <c r="AU332" t="s">
        <v>744</v>
      </c>
      <c r="AV332" t="str">
        <f t="shared" si="56"/>
        <v>J</v>
      </c>
      <c r="AW332" t="str">
        <f t="shared" si="58"/>
        <v>TBD</v>
      </c>
      <c r="AX332" t="str">
        <f t="shared" si="57"/>
        <v/>
      </c>
      <c r="BD332" s="78">
        <v>7.2160000000000002</v>
      </c>
      <c r="BE332" s="79" t="s">
        <v>1523</v>
      </c>
      <c r="BF332" s="78" t="s">
        <v>746</v>
      </c>
      <c r="BG332" s="78" t="s">
        <v>272</v>
      </c>
      <c r="BM332" s="80">
        <v>10.728</v>
      </c>
      <c r="BN332" s="81" t="s">
        <v>1524</v>
      </c>
      <c r="BO332" s="88" t="s">
        <v>1525</v>
      </c>
      <c r="BP332" t="b">
        <f t="shared" si="59"/>
        <v>0</v>
      </c>
      <c r="BQ332" t="str">
        <f t="shared" si="60"/>
        <v>Refer to Drug Testing Sheet</v>
      </c>
    </row>
    <row r="333" spans="1:69" ht="13.8" x14ac:dyDescent="0.25">
      <c r="A333">
        <v>3922</v>
      </c>
      <c r="C333" t="s">
        <v>2776</v>
      </c>
      <c r="E333">
        <v>660</v>
      </c>
      <c r="Z333" s="6" t="s">
        <v>3886</v>
      </c>
      <c r="AB333" s="4">
        <v>12.457000000000001</v>
      </c>
      <c r="AD333" s="9">
        <v>35</v>
      </c>
      <c r="AF333" s="9" t="str">
        <f t="shared" si="61"/>
        <v/>
      </c>
      <c r="AH333" t="str">
        <f t="shared" si="62"/>
        <v>J</v>
      </c>
      <c r="AJ333" t="str">
        <f t="shared" si="63"/>
        <v>TBD</v>
      </c>
      <c r="AR333" s="77">
        <v>7.22</v>
      </c>
      <c r="AS333" t="s">
        <v>1526</v>
      </c>
      <c r="AT333" s="62">
        <v>32</v>
      </c>
      <c r="AU333" t="s">
        <v>744</v>
      </c>
      <c r="AV333" t="str">
        <f t="shared" si="56"/>
        <v>D</v>
      </c>
      <c r="AW333" t="str">
        <f t="shared" si="58"/>
        <v>TBD</v>
      </c>
      <c r="AX333" t="str">
        <f t="shared" si="57"/>
        <v/>
      </c>
      <c r="BD333" s="83">
        <v>7.2169999999999996</v>
      </c>
      <c r="BE333" s="84" t="s">
        <v>1527</v>
      </c>
      <c r="BF333" s="83" t="s">
        <v>746</v>
      </c>
      <c r="BG333" s="83" t="s">
        <v>272</v>
      </c>
      <c r="BM333" s="80">
        <v>10.728999999999999</v>
      </c>
      <c r="BN333" s="81" t="s">
        <v>1528</v>
      </c>
      <c r="BO333" s="88" t="s">
        <v>856</v>
      </c>
      <c r="BP333" t="b">
        <f t="shared" si="59"/>
        <v>0</v>
      </c>
      <c r="BQ333" t="str">
        <f t="shared" si="60"/>
        <v>Refer to Drug Testing Sheet</v>
      </c>
    </row>
    <row r="334" spans="1:69" ht="13.8" x14ac:dyDescent="0.25">
      <c r="A334">
        <v>3923</v>
      </c>
      <c r="C334" t="s">
        <v>2776</v>
      </c>
      <c r="E334">
        <v>690</v>
      </c>
      <c r="Z334" s="6" t="s">
        <v>3889</v>
      </c>
      <c r="AB334" s="4">
        <v>12.426</v>
      </c>
      <c r="AD334" s="9">
        <v>31</v>
      </c>
      <c r="AF334" s="9" t="str">
        <f t="shared" si="61"/>
        <v/>
      </c>
      <c r="AH334" t="str">
        <f t="shared" si="62"/>
        <v>D</v>
      </c>
      <c r="AJ334" t="str">
        <f t="shared" si="63"/>
        <v>TBD</v>
      </c>
      <c r="AR334" s="77">
        <v>7.2229999999999999</v>
      </c>
      <c r="AS334" t="s">
        <v>1529</v>
      </c>
      <c r="AT334" s="62">
        <v>41</v>
      </c>
      <c r="AU334" t="s">
        <v>799</v>
      </c>
      <c r="AV334" t="str">
        <f t="shared" si="56"/>
        <v>Managerial</v>
      </c>
      <c r="AW334" t="str">
        <f t="shared" si="58"/>
        <v>N/A</v>
      </c>
      <c r="AX334" t="str">
        <f t="shared" si="57"/>
        <v/>
      </c>
      <c r="BD334" s="78">
        <v>7.218</v>
      </c>
      <c r="BE334" s="79" t="s">
        <v>1530</v>
      </c>
      <c r="BF334" s="78" t="s">
        <v>746</v>
      </c>
      <c r="BG334" s="78" t="s">
        <v>272</v>
      </c>
      <c r="BM334" s="80">
        <v>10.733000000000001</v>
      </c>
      <c r="BN334" s="81" t="s">
        <v>1531</v>
      </c>
      <c r="BO334" s="88" t="s">
        <v>856</v>
      </c>
      <c r="BP334" t="b">
        <f t="shared" si="59"/>
        <v>0</v>
      </c>
      <c r="BQ334" t="str">
        <f t="shared" si="60"/>
        <v>Refer to Drug Testing Sheet</v>
      </c>
    </row>
    <row r="335" spans="1:69" ht="13.8" x14ac:dyDescent="0.25">
      <c r="A335">
        <v>3952</v>
      </c>
      <c r="C335" t="s">
        <v>2776</v>
      </c>
      <c r="E335">
        <v>690</v>
      </c>
      <c r="Z335" s="6" t="s">
        <v>3888</v>
      </c>
      <c r="AB335" s="4">
        <v>12.428000000000001</v>
      </c>
      <c r="AD335" s="9">
        <v>32</v>
      </c>
      <c r="AF335" s="9" t="str">
        <f t="shared" si="61"/>
        <v/>
      </c>
      <c r="AH335" t="str">
        <f t="shared" si="62"/>
        <v>D</v>
      </c>
      <c r="AJ335" t="str">
        <f t="shared" si="63"/>
        <v>TBD</v>
      </c>
      <c r="AR335" s="77">
        <v>7.2320000000000002</v>
      </c>
      <c r="AS335" t="s">
        <v>1532</v>
      </c>
      <c r="AT335" s="62">
        <v>38</v>
      </c>
      <c r="AU335" t="s">
        <v>744</v>
      </c>
      <c r="AV335" t="str">
        <f t="shared" si="56"/>
        <v>J</v>
      </c>
      <c r="AW335" t="str">
        <f t="shared" si="58"/>
        <v>TBD</v>
      </c>
      <c r="AX335" t="str">
        <f t="shared" si="57"/>
        <v/>
      </c>
      <c r="BD335" s="83">
        <v>7.2190000000000003</v>
      </c>
      <c r="BE335" s="84" t="s">
        <v>1522</v>
      </c>
      <c r="BF335" s="83" t="s">
        <v>754</v>
      </c>
      <c r="BG335" s="83" t="s">
        <v>749</v>
      </c>
      <c r="BM335" s="80">
        <v>10.736000000000001</v>
      </c>
      <c r="BN335" s="81" t="s">
        <v>1533</v>
      </c>
      <c r="BO335" s="88" t="s">
        <v>856</v>
      </c>
      <c r="BP335" t="b">
        <f t="shared" si="59"/>
        <v>0</v>
      </c>
      <c r="BQ335" t="str">
        <f t="shared" si="60"/>
        <v>Refer to Drug Testing Sheet</v>
      </c>
    </row>
    <row r="336" spans="1:69" ht="13.8" x14ac:dyDescent="0.25">
      <c r="A336">
        <v>4061</v>
      </c>
      <c r="C336" t="s">
        <v>2776</v>
      </c>
      <c r="E336">
        <v>690</v>
      </c>
      <c r="Z336" s="6" t="s">
        <v>3887</v>
      </c>
      <c r="AB336" s="4">
        <v>12.456</v>
      </c>
      <c r="AD336" s="9">
        <v>33</v>
      </c>
      <c r="AF336" s="9" t="str">
        <f t="shared" si="61"/>
        <v/>
      </c>
      <c r="AH336" t="str">
        <f t="shared" si="62"/>
        <v>D</v>
      </c>
      <c r="AJ336" t="str">
        <f t="shared" si="63"/>
        <v>TBD</v>
      </c>
      <c r="AR336" s="77">
        <v>7.2380000000000004</v>
      </c>
      <c r="AS336" t="s">
        <v>1534</v>
      </c>
      <c r="AT336" s="62">
        <v>37</v>
      </c>
      <c r="AU336" t="s">
        <v>744</v>
      </c>
      <c r="AV336" t="str">
        <f t="shared" si="56"/>
        <v>J</v>
      </c>
      <c r="AW336" t="str">
        <f t="shared" si="58"/>
        <v>TBD</v>
      </c>
      <c r="AX336" t="str">
        <f t="shared" si="57"/>
        <v/>
      </c>
      <c r="BD336" s="78">
        <v>7.22</v>
      </c>
      <c r="BE336" s="79" t="s">
        <v>1526</v>
      </c>
      <c r="BF336" s="78" t="s">
        <v>268</v>
      </c>
      <c r="BG336" s="78" t="s">
        <v>749</v>
      </c>
      <c r="BM336" s="80">
        <v>10.769</v>
      </c>
      <c r="BN336" s="81" t="s">
        <v>1535</v>
      </c>
      <c r="BO336" s="88" t="s">
        <v>856</v>
      </c>
      <c r="BP336" t="b">
        <f t="shared" si="59"/>
        <v>0</v>
      </c>
      <c r="BQ336" t="str">
        <f t="shared" si="60"/>
        <v>Refer to Drug Testing Sheet</v>
      </c>
    </row>
    <row r="337" spans="1:69" ht="13.8" x14ac:dyDescent="0.25">
      <c r="A337">
        <v>4065</v>
      </c>
      <c r="C337" t="s">
        <v>2776</v>
      </c>
      <c r="E337">
        <v>690</v>
      </c>
      <c r="Z337" s="6" t="s">
        <v>3890</v>
      </c>
      <c r="AB337" s="4">
        <v>12.425000000000001</v>
      </c>
      <c r="AD337" s="9">
        <v>30</v>
      </c>
      <c r="AF337" s="9" t="str">
        <f t="shared" si="61"/>
        <v/>
      </c>
      <c r="AH337" t="str">
        <f t="shared" si="62"/>
        <v>D</v>
      </c>
      <c r="AJ337" t="str">
        <f t="shared" si="63"/>
        <v>TBD</v>
      </c>
      <c r="AR337" s="77">
        <v>7.2439999999999998</v>
      </c>
      <c r="AS337" t="s">
        <v>1536</v>
      </c>
      <c r="AT337" s="62">
        <v>35</v>
      </c>
      <c r="AU337" t="s">
        <v>744</v>
      </c>
      <c r="AV337" t="str">
        <f t="shared" si="56"/>
        <v>J</v>
      </c>
      <c r="AW337" t="str">
        <f t="shared" si="58"/>
        <v>TBD</v>
      </c>
      <c r="AX337" t="str">
        <f t="shared" si="57"/>
        <v/>
      </c>
      <c r="BD337" s="83">
        <v>7.2229999999999999</v>
      </c>
      <c r="BE337" s="84" t="s">
        <v>1529</v>
      </c>
      <c r="BF337" s="83" t="s">
        <v>746</v>
      </c>
      <c r="BG337" s="83" t="s">
        <v>272</v>
      </c>
      <c r="BM337" s="80">
        <v>10.77</v>
      </c>
      <c r="BN337" s="81" t="s">
        <v>1537</v>
      </c>
      <c r="BO337" s="88" t="s">
        <v>856</v>
      </c>
      <c r="BP337" t="b">
        <f t="shared" si="59"/>
        <v>0</v>
      </c>
      <c r="BQ337" t="str">
        <f t="shared" si="60"/>
        <v>Refer to Drug Testing Sheet</v>
      </c>
    </row>
    <row r="338" spans="1:69" ht="13.8" x14ac:dyDescent="0.25">
      <c r="A338">
        <v>4067</v>
      </c>
      <c r="C338" t="s">
        <v>2777</v>
      </c>
      <c r="E338">
        <v>700</v>
      </c>
      <c r="Z338" s="6" t="s">
        <v>3559</v>
      </c>
      <c r="AB338" s="4">
        <v>10.220000000000001</v>
      </c>
      <c r="AD338" s="9">
        <v>30</v>
      </c>
      <c r="AF338" s="9" t="str">
        <f t="shared" si="61"/>
        <v/>
      </c>
      <c r="AH338" t="str">
        <f t="shared" si="62"/>
        <v>D</v>
      </c>
      <c r="AJ338" t="str">
        <f t="shared" si="63"/>
        <v>TBD</v>
      </c>
      <c r="AR338" s="77">
        <v>7.2549999999999999</v>
      </c>
      <c r="AS338" t="s">
        <v>1538</v>
      </c>
      <c r="AT338" s="62">
        <v>30</v>
      </c>
      <c r="AU338" t="s">
        <v>744</v>
      </c>
      <c r="AV338" t="str">
        <f t="shared" si="56"/>
        <v>C</v>
      </c>
      <c r="AW338" t="str">
        <f t="shared" si="58"/>
        <v>AFSCME</v>
      </c>
      <c r="AX338" t="str">
        <f t="shared" si="57"/>
        <v/>
      </c>
      <c r="BD338" s="78">
        <v>7.226</v>
      </c>
      <c r="BE338" s="79" t="s">
        <v>1539</v>
      </c>
      <c r="BF338" s="78" t="s">
        <v>746</v>
      </c>
      <c r="BG338" s="78" t="s">
        <v>272</v>
      </c>
      <c r="BM338" s="80">
        <v>10.771000000000001</v>
      </c>
      <c r="BN338" s="81" t="s">
        <v>1540</v>
      </c>
      <c r="BO338" s="88" t="s">
        <v>856</v>
      </c>
      <c r="BP338" t="b">
        <f t="shared" si="59"/>
        <v>0</v>
      </c>
      <c r="BQ338" t="str">
        <f t="shared" si="60"/>
        <v>Refer to Drug Testing Sheet</v>
      </c>
    </row>
    <row r="339" spans="1:69" ht="13.8" x14ac:dyDescent="0.25">
      <c r="A339">
        <v>4100</v>
      </c>
      <c r="C339" t="s">
        <v>2775</v>
      </c>
      <c r="E339">
        <v>700</v>
      </c>
      <c r="Z339" s="6" t="s">
        <v>3558</v>
      </c>
      <c r="AB339" s="4">
        <v>10.223000000000001</v>
      </c>
      <c r="AD339" s="9">
        <v>33</v>
      </c>
      <c r="AF339" s="9" t="str">
        <f t="shared" si="61"/>
        <v/>
      </c>
      <c r="AH339" t="str">
        <f t="shared" si="62"/>
        <v>D</v>
      </c>
      <c r="AJ339" t="str">
        <f t="shared" si="63"/>
        <v>TBD</v>
      </c>
      <c r="AR339" s="77">
        <v>7.2560000000000002</v>
      </c>
      <c r="AS339" t="s">
        <v>1541</v>
      </c>
      <c r="AT339" s="62">
        <v>28</v>
      </c>
      <c r="AU339" t="s">
        <v>781</v>
      </c>
      <c r="AV339" t="str">
        <f t="shared" si="56"/>
        <v>C</v>
      </c>
      <c r="AW339" t="str">
        <f t="shared" si="58"/>
        <v>AFSCME</v>
      </c>
      <c r="AX339" t="str">
        <f t="shared" si="57"/>
        <v/>
      </c>
      <c r="BD339" s="83">
        <v>7.2270000000000003</v>
      </c>
      <c r="BE339" s="84" t="s">
        <v>1542</v>
      </c>
      <c r="BF339" s="83" t="s">
        <v>746</v>
      </c>
      <c r="BG339" s="83" t="s">
        <v>272</v>
      </c>
      <c r="BM339" s="80">
        <v>10.772</v>
      </c>
      <c r="BN339" s="81" t="s">
        <v>1543</v>
      </c>
      <c r="BO339" s="88" t="s">
        <v>856</v>
      </c>
      <c r="BP339" t="b">
        <f t="shared" si="59"/>
        <v>0</v>
      </c>
      <c r="BQ339" t="str">
        <f t="shared" si="60"/>
        <v>Refer to Drug Testing Sheet</v>
      </c>
    </row>
    <row r="340" spans="1:69" ht="13.8" x14ac:dyDescent="0.25">
      <c r="A340">
        <v>4101</v>
      </c>
      <c r="C340" t="s">
        <v>2775</v>
      </c>
      <c r="E340">
        <v>700</v>
      </c>
      <c r="Z340" s="6" t="s">
        <v>3557</v>
      </c>
      <c r="AB340" s="4">
        <v>10.228</v>
      </c>
      <c r="AD340" s="9">
        <v>35</v>
      </c>
      <c r="AF340" s="9" t="str">
        <f t="shared" si="61"/>
        <v/>
      </c>
      <c r="AH340" t="str">
        <f t="shared" si="62"/>
        <v>J</v>
      </c>
      <c r="AJ340" t="str">
        <f t="shared" si="63"/>
        <v>TBD</v>
      </c>
      <c r="AR340" s="77">
        <v>7.2629999999999999</v>
      </c>
      <c r="AS340" t="s">
        <v>1544</v>
      </c>
      <c r="AT340" s="62">
        <v>33</v>
      </c>
      <c r="AU340" t="s">
        <v>744</v>
      </c>
      <c r="AV340" t="str">
        <f t="shared" si="56"/>
        <v>J</v>
      </c>
      <c r="AW340" t="str">
        <f t="shared" si="58"/>
        <v>TBD</v>
      </c>
      <c r="AX340" t="str">
        <f t="shared" si="57"/>
        <v/>
      </c>
      <c r="BD340" s="78">
        <v>7.2309999999999999</v>
      </c>
      <c r="BE340" s="79" t="s">
        <v>1545</v>
      </c>
      <c r="BF340" s="78" t="s">
        <v>754</v>
      </c>
      <c r="BG340" s="78" t="s">
        <v>749</v>
      </c>
      <c r="BM340" s="80">
        <v>11.117000000000001</v>
      </c>
      <c r="BN340" s="81" t="s">
        <v>1546</v>
      </c>
      <c r="BO340" s="82"/>
      <c r="BP340" t="b">
        <f t="shared" si="59"/>
        <v>1</v>
      </c>
      <c r="BQ340" t="str">
        <f t="shared" si="60"/>
        <v>DRUG</v>
      </c>
    </row>
    <row r="341" spans="1:69" ht="13.8" x14ac:dyDescent="0.25">
      <c r="A341">
        <v>4102</v>
      </c>
      <c r="C341" t="s">
        <v>2775</v>
      </c>
      <c r="E341">
        <v>700</v>
      </c>
      <c r="Z341" s="6" t="s">
        <v>3910</v>
      </c>
      <c r="AB341" s="4">
        <v>12.551</v>
      </c>
      <c r="AD341" s="9">
        <v>44</v>
      </c>
      <c r="AF341" s="9" t="str">
        <f t="shared" si="61"/>
        <v/>
      </c>
      <c r="AH341" t="str">
        <f t="shared" si="62"/>
        <v>Managerial</v>
      </c>
      <c r="AJ341" t="str">
        <f t="shared" si="63"/>
        <v>N/A</v>
      </c>
      <c r="AR341" s="77">
        <v>7.2649999999999997</v>
      </c>
      <c r="AS341" t="s">
        <v>1547</v>
      </c>
      <c r="AT341" s="62">
        <v>30</v>
      </c>
      <c r="AU341" t="s">
        <v>744</v>
      </c>
      <c r="AV341" t="str">
        <f t="shared" si="56"/>
        <v>C</v>
      </c>
      <c r="AW341" t="str">
        <f t="shared" si="58"/>
        <v>AFSCME</v>
      </c>
      <c r="AX341" t="str">
        <f t="shared" si="57"/>
        <v/>
      </c>
      <c r="BD341" s="83">
        <v>7.2320000000000002</v>
      </c>
      <c r="BE341" s="84" t="s">
        <v>1532</v>
      </c>
      <c r="BF341" s="83" t="s">
        <v>754</v>
      </c>
      <c r="BG341" s="83" t="s">
        <v>749</v>
      </c>
      <c r="BM341" s="80">
        <v>11.118</v>
      </c>
      <c r="BN341" s="81" t="s">
        <v>1548</v>
      </c>
      <c r="BO341" s="82"/>
      <c r="BP341" t="b">
        <f t="shared" si="59"/>
        <v>1</v>
      </c>
      <c r="BQ341" t="str">
        <f t="shared" si="60"/>
        <v>DRUG</v>
      </c>
    </row>
    <row r="342" spans="1:69" ht="13.8" x14ac:dyDescent="0.25">
      <c r="A342">
        <v>4104</v>
      </c>
      <c r="C342" t="s">
        <v>2775</v>
      </c>
      <c r="E342">
        <v>700</v>
      </c>
      <c r="Z342" s="6" t="s">
        <v>3730</v>
      </c>
      <c r="AB342" s="4">
        <v>11.432</v>
      </c>
      <c r="AD342" s="9">
        <v>35</v>
      </c>
      <c r="AF342" s="9" t="str">
        <f t="shared" si="61"/>
        <v/>
      </c>
      <c r="AH342" t="str">
        <f t="shared" si="62"/>
        <v>Managerial</v>
      </c>
      <c r="AJ342" t="str">
        <f t="shared" si="63"/>
        <v>N/A</v>
      </c>
      <c r="AR342" s="77">
        <v>7.266</v>
      </c>
      <c r="AS342" t="s">
        <v>1549</v>
      </c>
      <c r="AT342" s="62">
        <v>28</v>
      </c>
      <c r="AU342" t="s">
        <v>781</v>
      </c>
      <c r="AV342" t="str">
        <f t="shared" si="56"/>
        <v>C</v>
      </c>
      <c r="AW342" t="str">
        <f t="shared" si="58"/>
        <v>AFSCME</v>
      </c>
      <c r="AX342" t="str">
        <f t="shared" si="57"/>
        <v/>
      </c>
      <c r="BD342" s="78">
        <v>7.2329999999999997</v>
      </c>
      <c r="BE342" s="79" t="s">
        <v>1550</v>
      </c>
      <c r="BF342" s="78" t="s">
        <v>268</v>
      </c>
      <c r="BG342" s="78" t="s">
        <v>749</v>
      </c>
      <c r="BM342" s="80">
        <v>11.12</v>
      </c>
      <c r="BN342" s="81" t="s">
        <v>1551</v>
      </c>
      <c r="BO342" s="82"/>
      <c r="BP342" t="b">
        <f t="shared" si="59"/>
        <v>1</v>
      </c>
      <c r="BQ342" t="str">
        <f t="shared" si="60"/>
        <v>DRUG</v>
      </c>
    </row>
    <row r="343" spans="1:69" ht="13.8" x14ac:dyDescent="0.25">
      <c r="A343">
        <v>4105</v>
      </c>
      <c r="C343" t="s">
        <v>2775</v>
      </c>
      <c r="E343">
        <v>701</v>
      </c>
      <c r="Z343" s="6" t="s">
        <v>3729</v>
      </c>
      <c r="AB343" s="4">
        <v>11.429</v>
      </c>
      <c r="AD343" s="9">
        <v>37</v>
      </c>
      <c r="AF343" s="9" t="str">
        <f t="shared" si="61"/>
        <v/>
      </c>
      <c r="AH343" t="str">
        <f t="shared" si="62"/>
        <v>Managerial</v>
      </c>
      <c r="AJ343" t="str">
        <f t="shared" si="63"/>
        <v>N/A</v>
      </c>
      <c r="AR343" s="77">
        <v>7.2309999999999999</v>
      </c>
      <c r="AS343" t="s">
        <v>1545</v>
      </c>
      <c r="AT343" s="62">
        <v>34</v>
      </c>
      <c r="AU343" t="s">
        <v>744</v>
      </c>
      <c r="AV343" t="str">
        <f t="shared" si="56"/>
        <v>J</v>
      </c>
      <c r="AW343" t="str">
        <f t="shared" si="58"/>
        <v>TBD</v>
      </c>
      <c r="AX343" t="str">
        <f t="shared" si="57"/>
        <v/>
      </c>
      <c r="BD343" s="83">
        <v>7.2380000000000004</v>
      </c>
      <c r="BE343" s="84" t="s">
        <v>1534</v>
      </c>
      <c r="BF343" s="83" t="s">
        <v>754</v>
      </c>
      <c r="BG343" s="83" t="s">
        <v>749</v>
      </c>
      <c r="BM343" s="80">
        <v>11.122</v>
      </c>
      <c r="BN343" s="81" t="s">
        <v>1552</v>
      </c>
      <c r="BO343" s="82"/>
      <c r="BP343" t="b">
        <f t="shared" si="59"/>
        <v>1</v>
      </c>
      <c r="BQ343" t="str">
        <f t="shared" si="60"/>
        <v>DRUG</v>
      </c>
    </row>
    <row r="344" spans="1:69" ht="13.8" x14ac:dyDescent="0.25">
      <c r="A344">
        <v>4106</v>
      </c>
      <c r="C344" t="s">
        <v>2775</v>
      </c>
      <c r="E344">
        <v>702</v>
      </c>
      <c r="Z344" s="6" t="s">
        <v>3728</v>
      </c>
      <c r="AB344" s="4">
        <v>11.42</v>
      </c>
      <c r="AD344" s="9">
        <v>39</v>
      </c>
      <c r="AF344" s="9" t="str">
        <f t="shared" si="61"/>
        <v/>
      </c>
      <c r="AH344" t="str">
        <f t="shared" si="62"/>
        <v>Managerial</v>
      </c>
      <c r="AJ344" t="str">
        <f t="shared" si="63"/>
        <v>N/A</v>
      </c>
      <c r="AR344" s="77">
        <v>7.2329999999999997</v>
      </c>
      <c r="AS344" t="s">
        <v>1550</v>
      </c>
      <c r="AT344" s="62">
        <v>32</v>
      </c>
      <c r="AU344" t="s">
        <v>744</v>
      </c>
      <c r="AV344" t="str">
        <f t="shared" si="56"/>
        <v>D</v>
      </c>
      <c r="AW344" t="str">
        <f t="shared" si="58"/>
        <v>TBD</v>
      </c>
      <c r="AX344" t="str">
        <f t="shared" si="57"/>
        <v/>
      </c>
      <c r="BD344" s="78">
        <v>7.2389999999999999</v>
      </c>
      <c r="BE344" s="79" t="s">
        <v>1553</v>
      </c>
      <c r="BF344" s="78" t="s">
        <v>268</v>
      </c>
      <c r="BG344" s="78" t="s">
        <v>749</v>
      </c>
      <c r="BM344" s="80">
        <v>11.124000000000001</v>
      </c>
      <c r="BN344" s="81" t="s">
        <v>1554</v>
      </c>
      <c r="BO344" s="82"/>
      <c r="BP344" t="b">
        <f t="shared" si="59"/>
        <v>1</v>
      </c>
      <c r="BQ344" t="str">
        <f t="shared" si="60"/>
        <v>DRUG</v>
      </c>
    </row>
    <row r="345" spans="1:69" ht="13.8" x14ac:dyDescent="0.25">
      <c r="A345">
        <v>4107</v>
      </c>
      <c r="C345" t="s">
        <v>2775</v>
      </c>
      <c r="E345">
        <v>702</v>
      </c>
      <c r="Z345" s="6" t="s">
        <v>3727</v>
      </c>
      <c r="AB345" s="4">
        <v>11.428000000000001</v>
      </c>
      <c r="AD345" s="9">
        <v>41</v>
      </c>
      <c r="AF345" s="9" t="str">
        <f t="shared" si="61"/>
        <v/>
      </c>
      <c r="AH345" t="str">
        <f t="shared" si="62"/>
        <v>Managerial</v>
      </c>
      <c r="AJ345" t="str">
        <f t="shared" si="63"/>
        <v>N/A</v>
      </c>
      <c r="AR345" s="77">
        <v>7.2389999999999999</v>
      </c>
      <c r="AS345" t="s">
        <v>1553</v>
      </c>
      <c r="AT345" s="62">
        <v>30</v>
      </c>
      <c r="AU345" t="s">
        <v>744</v>
      </c>
      <c r="AV345" t="str">
        <f t="shared" si="56"/>
        <v>D</v>
      </c>
      <c r="AW345" t="str">
        <f t="shared" si="58"/>
        <v>TBD</v>
      </c>
      <c r="AX345" t="str">
        <f t="shared" si="57"/>
        <v/>
      </c>
      <c r="BD345" s="83">
        <v>7.2439999999999998</v>
      </c>
      <c r="BE345" s="84" t="s">
        <v>1536</v>
      </c>
      <c r="BF345" s="83" t="s">
        <v>754</v>
      </c>
      <c r="BG345" s="83" t="s">
        <v>749</v>
      </c>
      <c r="BM345" s="80">
        <v>11.125999999999999</v>
      </c>
      <c r="BN345" s="81" t="s">
        <v>1555</v>
      </c>
      <c r="BO345" s="82"/>
      <c r="BP345" t="b">
        <f t="shared" si="59"/>
        <v>1</v>
      </c>
      <c r="BQ345" t="str">
        <f t="shared" si="60"/>
        <v>DRUG</v>
      </c>
    </row>
    <row r="346" spans="1:69" ht="13.8" x14ac:dyDescent="0.25">
      <c r="A346">
        <v>4108</v>
      </c>
      <c r="C346" t="s">
        <v>2721</v>
      </c>
      <c r="E346">
        <v>702</v>
      </c>
      <c r="Z346" s="6" t="s">
        <v>3731</v>
      </c>
      <c r="AB346" s="4">
        <v>11.422000000000001</v>
      </c>
      <c r="AD346" s="9">
        <v>31</v>
      </c>
      <c r="AF346" s="9" t="str">
        <f t="shared" si="61"/>
        <v/>
      </c>
      <c r="AH346" t="str">
        <f t="shared" si="62"/>
        <v>J</v>
      </c>
      <c r="AJ346" t="str">
        <f t="shared" si="63"/>
        <v>TBD</v>
      </c>
      <c r="AR346" s="77">
        <v>7.3040000000000003</v>
      </c>
      <c r="AS346" t="s">
        <v>1556</v>
      </c>
      <c r="AT346" s="62">
        <v>39</v>
      </c>
      <c r="AU346" t="s">
        <v>744</v>
      </c>
      <c r="AV346" t="str">
        <f t="shared" si="56"/>
        <v>J</v>
      </c>
      <c r="AW346" t="str">
        <f t="shared" si="58"/>
        <v>TBD</v>
      </c>
      <c r="AX346" t="str">
        <f t="shared" si="57"/>
        <v/>
      </c>
      <c r="BD346" s="78">
        <v>7.2549999999999999</v>
      </c>
      <c r="BE346" s="79" t="s">
        <v>1538</v>
      </c>
      <c r="BF346" s="78" t="s">
        <v>761</v>
      </c>
      <c r="BG346" s="78" t="s">
        <v>800</v>
      </c>
      <c r="BM346" s="80">
        <v>11.128</v>
      </c>
      <c r="BN346" s="81" t="s">
        <v>1557</v>
      </c>
      <c r="BO346" s="88" t="s">
        <v>1558</v>
      </c>
      <c r="BP346" t="b">
        <f t="shared" si="59"/>
        <v>0</v>
      </c>
      <c r="BQ346" t="str">
        <f t="shared" si="60"/>
        <v>Refer to Drug Testing Sheet</v>
      </c>
    </row>
    <row r="347" spans="1:69" ht="41.4" x14ac:dyDescent="0.25">
      <c r="A347">
        <v>4109</v>
      </c>
      <c r="C347" t="s">
        <v>2721</v>
      </c>
      <c r="E347">
        <v>702</v>
      </c>
      <c r="Z347" s="6" t="s">
        <v>3735</v>
      </c>
      <c r="AB347" s="4">
        <v>11.426</v>
      </c>
      <c r="AD347" s="9">
        <v>23</v>
      </c>
      <c r="AF347" s="9" t="str">
        <f t="shared" si="61"/>
        <v/>
      </c>
      <c r="AH347" t="str">
        <f t="shared" si="62"/>
        <v>C</v>
      </c>
      <c r="AJ347" t="str">
        <f t="shared" si="63"/>
        <v>AFSCME</v>
      </c>
      <c r="AR347" s="77">
        <v>7.3049999999999997</v>
      </c>
      <c r="AS347" t="s">
        <v>1559</v>
      </c>
      <c r="AT347" s="62">
        <v>37</v>
      </c>
      <c r="AU347" t="s">
        <v>744</v>
      </c>
      <c r="AV347" t="str">
        <f t="shared" si="56"/>
        <v>D</v>
      </c>
      <c r="AW347" t="str">
        <f t="shared" si="58"/>
        <v>TBD</v>
      </c>
      <c r="AX347" t="str">
        <f t="shared" si="57"/>
        <v/>
      </c>
      <c r="BD347" s="83">
        <v>7.2560000000000002</v>
      </c>
      <c r="BE347" s="84" t="s">
        <v>1541</v>
      </c>
      <c r="BF347" s="83" t="s">
        <v>761</v>
      </c>
      <c r="BG347" s="83" t="s">
        <v>800</v>
      </c>
      <c r="BM347" s="89">
        <v>11.129</v>
      </c>
      <c r="BN347" s="90" t="s">
        <v>1560</v>
      </c>
      <c r="BO347" s="85" t="s">
        <v>1561</v>
      </c>
      <c r="BP347" t="b">
        <f t="shared" si="59"/>
        <v>0</v>
      </c>
      <c r="BQ347" t="str">
        <f t="shared" si="60"/>
        <v>Refer to Drug Testing Sheet</v>
      </c>
    </row>
    <row r="348" spans="1:69" ht="13.8" x14ac:dyDescent="0.25">
      <c r="A348">
        <v>4110</v>
      </c>
      <c r="C348" t="s">
        <v>2721</v>
      </c>
      <c r="E348">
        <v>702</v>
      </c>
      <c r="Z348" s="6" t="s">
        <v>3734</v>
      </c>
      <c r="AB348" s="4">
        <v>11.425000000000001</v>
      </c>
      <c r="AD348" s="9">
        <v>25</v>
      </c>
      <c r="AF348" s="9" t="str">
        <f t="shared" si="61"/>
        <v/>
      </c>
      <c r="AH348" t="str">
        <f t="shared" si="62"/>
        <v>C</v>
      </c>
      <c r="AJ348" t="str">
        <f t="shared" si="63"/>
        <v>AFSCME</v>
      </c>
      <c r="AR348" s="77">
        <v>7.3019999999999996</v>
      </c>
      <c r="AS348" t="s">
        <v>1562</v>
      </c>
      <c r="AT348" s="62">
        <v>35</v>
      </c>
      <c r="AU348" t="s">
        <v>744</v>
      </c>
      <c r="AV348" t="str">
        <f t="shared" si="56"/>
        <v>D</v>
      </c>
      <c r="AW348" t="str">
        <f t="shared" si="58"/>
        <v>TBD</v>
      </c>
      <c r="AX348" t="str">
        <f t="shared" si="57"/>
        <v/>
      </c>
      <c r="BD348" s="78">
        <v>7.2629999999999999</v>
      </c>
      <c r="BE348" s="79" t="s">
        <v>1544</v>
      </c>
      <c r="BF348" s="78" t="s">
        <v>754</v>
      </c>
      <c r="BG348" s="78" t="s">
        <v>749</v>
      </c>
      <c r="BM348" s="80">
        <v>11.13</v>
      </c>
      <c r="BN348" s="81" t="s">
        <v>1563</v>
      </c>
      <c r="BO348" s="82"/>
      <c r="BP348" t="b">
        <f t="shared" si="59"/>
        <v>1</v>
      </c>
      <c r="BQ348" t="str">
        <f t="shared" si="60"/>
        <v>DRUG</v>
      </c>
    </row>
    <row r="349" spans="1:69" ht="13.8" x14ac:dyDescent="0.25">
      <c r="A349">
        <v>4111</v>
      </c>
      <c r="C349" t="s">
        <v>2721</v>
      </c>
      <c r="E349">
        <v>702</v>
      </c>
      <c r="Z349" s="6" t="s">
        <v>3733</v>
      </c>
      <c r="AB349" s="4">
        <v>11.423999999999999</v>
      </c>
      <c r="AD349" s="9">
        <v>27</v>
      </c>
      <c r="AF349" s="9" t="str">
        <f t="shared" si="61"/>
        <v>Refer to Drug Testing Sheet</v>
      </c>
      <c r="AH349" t="str">
        <f t="shared" si="62"/>
        <v>C</v>
      </c>
      <c r="AJ349" t="str">
        <f t="shared" si="63"/>
        <v>AFSCME</v>
      </c>
      <c r="AR349" s="77">
        <v>7.3109999999999999</v>
      </c>
      <c r="AS349" t="s">
        <v>1564</v>
      </c>
      <c r="AT349" s="62">
        <v>29</v>
      </c>
      <c r="AU349" t="s">
        <v>983</v>
      </c>
      <c r="AV349" t="str">
        <f t="shared" si="56"/>
        <v>C</v>
      </c>
      <c r="AW349" t="str">
        <f t="shared" si="58"/>
        <v>AFSCME</v>
      </c>
      <c r="AX349" t="str">
        <f t="shared" si="57"/>
        <v/>
      </c>
      <c r="BD349" s="83">
        <v>7.2649999999999997</v>
      </c>
      <c r="BE349" s="84" t="s">
        <v>1547</v>
      </c>
      <c r="BF349" s="83" t="s">
        <v>761</v>
      </c>
      <c r="BG349" s="83" t="s">
        <v>800</v>
      </c>
      <c r="BM349" s="80">
        <v>11.132</v>
      </c>
      <c r="BN349" s="81" t="s">
        <v>1565</v>
      </c>
      <c r="BO349" s="88" t="s">
        <v>1566</v>
      </c>
      <c r="BP349" t="b">
        <f t="shared" si="59"/>
        <v>0</v>
      </c>
      <c r="BQ349" t="str">
        <f t="shared" si="60"/>
        <v>Refer to Drug Testing Sheet</v>
      </c>
    </row>
    <row r="350" spans="1:69" ht="13.8" x14ac:dyDescent="0.25">
      <c r="A350">
        <v>4112</v>
      </c>
      <c r="C350" t="s">
        <v>2721</v>
      </c>
      <c r="E350">
        <v>702</v>
      </c>
      <c r="Z350" s="6" t="s">
        <v>3732</v>
      </c>
      <c r="AB350" s="4">
        <v>11.423</v>
      </c>
      <c r="AD350" s="9">
        <v>29</v>
      </c>
      <c r="AF350" s="9" t="str">
        <f t="shared" si="61"/>
        <v/>
      </c>
      <c r="AH350" t="str">
        <f t="shared" si="62"/>
        <v>C</v>
      </c>
      <c r="AJ350" t="str">
        <f t="shared" si="63"/>
        <v>AFSCME</v>
      </c>
      <c r="AR350" s="77">
        <v>7.319</v>
      </c>
      <c r="AS350" t="s">
        <v>1567</v>
      </c>
      <c r="AT350" s="62">
        <v>27</v>
      </c>
      <c r="AU350" t="s">
        <v>983</v>
      </c>
      <c r="AV350" t="str">
        <f t="shared" si="56"/>
        <v>C</v>
      </c>
      <c r="AW350" t="str">
        <f t="shared" si="58"/>
        <v>AFSCME</v>
      </c>
      <c r="AX350" t="str">
        <f t="shared" si="57"/>
        <v/>
      </c>
      <c r="BD350" s="78">
        <v>7.266</v>
      </c>
      <c r="BE350" s="79" t="s">
        <v>1549</v>
      </c>
      <c r="BF350" s="78" t="s">
        <v>761</v>
      </c>
      <c r="BG350" s="78" t="s">
        <v>800</v>
      </c>
      <c r="BM350" s="80">
        <v>11.132999999999999</v>
      </c>
      <c r="BN350" s="81" t="s">
        <v>1568</v>
      </c>
      <c r="BO350" s="88" t="s">
        <v>1569</v>
      </c>
      <c r="BP350" t="b">
        <f t="shared" si="59"/>
        <v>0</v>
      </c>
      <c r="BQ350" t="str">
        <f t="shared" si="60"/>
        <v>Refer to Drug Testing Sheet</v>
      </c>
    </row>
    <row r="351" spans="1:69" ht="41.4" x14ac:dyDescent="0.25">
      <c r="A351">
        <v>4113</v>
      </c>
      <c r="C351" t="s">
        <v>2721</v>
      </c>
      <c r="E351">
        <v>702</v>
      </c>
      <c r="Z351" s="6" t="s">
        <v>3940</v>
      </c>
      <c r="AB351" s="4">
        <v>13.202999999999999</v>
      </c>
      <c r="AD351" s="9">
        <v>47</v>
      </c>
      <c r="AF351" s="9" t="str">
        <f t="shared" si="61"/>
        <v>DRUG</v>
      </c>
      <c r="AH351" t="str">
        <f t="shared" si="62"/>
        <v>Managerial</v>
      </c>
      <c r="AJ351" t="str">
        <f t="shared" si="63"/>
        <v>N/A</v>
      </c>
      <c r="AR351" s="77">
        <v>7.32</v>
      </c>
      <c r="AS351" t="s">
        <v>1570</v>
      </c>
      <c r="AT351" s="62">
        <v>25</v>
      </c>
      <c r="AU351" t="s">
        <v>983</v>
      </c>
      <c r="AV351" t="str">
        <f t="shared" si="56"/>
        <v>C</v>
      </c>
      <c r="AW351" t="str">
        <f t="shared" si="58"/>
        <v>AFSCME</v>
      </c>
      <c r="AX351" t="str">
        <f t="shared" si="57"/>
        <v/>
      </c>
      <c r="BD351" s="83">
        <v>7.3019999999999996</v>
      </c>
      <c r="BE351" s="84" t="s">
        <v>1562</v>
      </c>
      <c r="BF351" s="83" t="s">
        <v>268</v>
      </c>
      <c r="BG351" s="83" t="s">
        <v>749</v>
      </c>
      <c r="BM351" s="80">
        <v>11.134</v>
      </c>
      <c r="BN351" s="81" t="s">
        <v>1571</v>
      </c>
      <c r="BO351" s="85" t="s">
        <v>1572</v>
      </c>
      <c r="BP351" t="b">
        <f t="shared" si="59"/>
        <v>0</v>
      </c>
      <c r="BQ351" t="str">
        <f t="shared" si="60"/>
        <v>Refer to Drug Testing Sheet</v>
      </c>
    </row>
    <row r="352" spans="1:69" ht="13.8" x14ac:dyDescent="0.25">
      <c r="A352">
        <v>4114</v>
      </c>
      <c r="C352" t="s">
        <v>2721</v>
      </c>
      <c r="E352">
        <v>702</v>
      </c>
      <c r="Z352" s="6" t="s">
        <v>3941</v>
      </c>
      <c r="AB352" s="4">
        <v>13.204000000000001</v>
      </c>
      <c r="AD352" s="9">
        <v>45</v>
      </c>
      <c r="AF352" s="9" t="str">
        <f t="shared" si="61"/>
        <v>DRUG</v>
      </c>
      <c r="AH352" t="str">
        <f t="shared" si="62"/>
        <v>L</v>
      </c>
      <c r="AJ352" t="str">
        <f t="shared" si="63"/>
        <v>TBD</v>
      </c>
      <c r="AR352" s="77">
        <v>7.3070000000000004</v>
      </c>
      <c r="AS352" t="s">
        <v>1573</v>
      </c>
      <c r="AT352" s="62">
        <v>36</v>
      </c>
      <c r="AU352" t="s">
        <v>744</v>
      </c>
      <c r="AV352" t="str">
        <f t="shared" si="56"/>
        <v>J</v>
      </c>
      <c r="AW352" t="str">
        <f t="shared" si="58"/>
        <v>TBD</v>
      </c>
      <c r="AX352" t="str">
        <f t="shared" si="57"/>
        <v/>
      </c>
      <c r="BD352" s="78">
        <v>7.3040000000000003</v>
      </c>
      <c r="BE352" s="79" t="s">
        <v>1556</v>
      </c>
      <c r="BF352" s="78" t="s">
        <v>754</v>
      </c>
      <c r="BG352" s="78" t="s">
        <v>749</v>
      </c>
      <c r="BM352" s="80">
        <v>11.135</v>
      </c>
      <c r="BN352" s="81" t="s">
        <v>1574</v>
      </c>
      <c r="BO352" s="82"/>
      <c r="BP352" t="b">
        <f t="shared" si="59"/>
        <v>1</v>
      </c>
      <c r="BQ352" t="str">
        <f t="shared" si="60"/>
        <v>DRUG</v>
      </c>
    </row>
    <row r="353" spans="1:69" ht="13.8" x14ac:dyDescent="0.25">
      <c r="A353">
        <v>4115</v>
      </c>
      <c r="C353" t="s">
        <v>2721</v>
      </c>
      <c r="E353">
        <v>702</v>
      </c>
      <c r="Z353" s="6" t="s">
        <v>3939</v>
      </c>
      <c r="AB353" s="4">
        <v>13.202</v>
      </c>
      <c r="AD353" s="9">
        <v>48</v>
      </c>
      <c r="AF353" s="9" t="str">
        <f t="shared" si="61"/>
        <v>DRUG</v>
      </c>
      <c r="AH353" t="str">
        <f t="shared" si="62"/>
        <v>Managerial</v>
      </c>
      <c r="AJ353" t="str">
        <f t="shared" si="63"/>
        <v>N/A</v>
      </c>
      <c r="AR353" s="77">
        <v>7.3079999999999998</v>
      </c>
      <c r="AS353" t="s">
        <v>1575</v>
      </c>
      <c r="AT353" s="62">
        <v>34</v>
      </c>
      <c r="AU353" t="s">
        <v>744</v>
      </c>
      <c r="AV353" t="str">
        <f t="shared" si="56"/>
        <v>D</v>
      </c>
      <c r="AW353" t="str">
        <f t="shared" si="58"/>
        <v>TBD</v>
      </c>
      <c r="AX353" t="str">
        <f t="shared" si="57"/>
        <v/>
      </c>
      <c r="BD353" s="83">
        <v>7.3049999999999997</v>
      </c>
      <c r="BE353" s="84" t="s">
        <v>1559</v>
      </c>
      <c r="BF353" s="83" t="s">
        <v>268</v>
      </c>
      <c r="BG353" s="83" t="s">
        <v>749</v>
      </c>
      <c r="BM353" s="80">
        <v>11.144</v>
      </c>
      <c r="BN353" s="81" t="s">
        <v>1576</v>
      </c>
      <c r="BO353" s="88" t="s">
        <v>1577</v>
      </c>
      <c r="BP353" t="b">
        <f t="shared" si="59"/>
        <v>0</v>
      </c>
      <c r="BQ353" t="str">
        <f t="shared" si="60"/>
        <v>Refer to Drug Testing Sheet</v>
      </c>
    </row>
    <row r="354" spans="1:69" ht="13.8" x14ac:dyDescent="0.25">
      <c r="A354">
        <v>4116</v>
      </c>
      <c r="C354" t="s">
        <v>2721</v>
      </c>
      <c r="E354">
        <v>702</v>
      </c>
      <c r="Z354" s="6" t="s">
        <v>3944</v>
      </c>
      <c r="AB354" s="4">
        <v>13.207000000000001</v>
      </c>
      <c r="AD354" s="9">
        <v>40</v>
      </c>
      <c r="AF354" s="9" t="str">
        <f t="shared" si="61"/>
        <v>DRUG</v>
      </c>
      <c r="AH354" t="str">
        <f t="shared" si="62"/>
        <v>G</v>
      </c>
      <c r="AJ354" t="str">
        <f t="shared" si="63"/>
        <v>NPU</v>
      </c>
      <c r="AR354" s="77">
        <v>7.31</v>
      </c>
      <c r="AS354" t="s">
        <v>1578</v>
      </c>
      <c r="AT354" s="62">
        <v>32</v>
      </c>
      <c r="AU354" t="s">
        <v>744</v>
      </c>
      <c r="AV354" t="str">
        <f t="shared" si="56"/>
        <v>D</v>
      </c>
      <c r="AW354" t="str">
        <f t="shared" si="58"/>
        <v>TBD</v>
      </c>
      <c r="AX354" t="str">
        <f t="shared" si="57"/>
        <v/>
      </c>
      <c r="BD354" s="78">
        <v>7.3070000000000004</v>
      </c>
      <c r="BE354" s="79" t="s">
        <v>1573</v>
      </c>
      <c r="BF354" s="78" t="s">
        <v>754</v>
      </c>
      <c r="BG354" s="78" t="s">
        <v>749</v>
      </c>
      <c r="BM354" s="80">
        <v>11.239000000000001</v>
      </c>
      <c r="BN354" s="81" t="s">
        <v>1579</v>
      </c>
      <c r="BO354" s="82"/>
      <c r="BP354" t="b">
        <f t="shared" si="59"/>
        <v>1</v>
      </c>
      <c r="BQ354" t="str">
        <f t="shared" si="60"/>
        <v>DRUG</v>
      </c>
    </row>
    <row r="355" spans="1:69" ht="13.8" x14ac:dyDescent="0.25">
      <c r="A355">
        <v>4117</v>
      </c>
      <c r="C355" t="s">
        <v>2721</v>
      </c>
      <c r="E355">
        <v>703</v>
      </c>
      <c r="Z355" s="6" t="s">
        <v>3943</v>
      </c>
      <c r="AB355" s="4">
        <v>13.206</v>
      </c>
      <c r="AD355" s="9">
        <v>41</v>
      </c>
      <c r="AF355" s="9" t="str">
        <f t="shared" si="61"/>
        <v>DRUG</v>
      </c>
      <c r="AH355" t="str">
        <f t="shared" si="62"/>
        <v>G</v>
      </c>
      <c r="AJ355" t="str">
        <f t="shared" si="63"/>
        <v>NPU</v>
      </c>
      <c r="AR355" s="77">
        <v>7.3179999999999996</v>
      </c>
      <c r="AS355" t="s">
        <v>1580</v>
      </c>
      <c r="AT355" s="62">
        <v>30</v>
      </c>
      <c r="AU355" t="s">
        <v>744</v>
      </c>
      <c r="AV355" t="str">
        <f t="shared" si="56"/>
        <v>D</v>
      </c>
      <c r="AW355" t="str">
        <f t="shared" si="58"/>
        <v>TBD</v>
      </c>
      <c r="AX355" t="str">
        <f t="shared" si="57"/>
        <v/>
      </c>
      <c r="BD355" s="83">
        <v>7.3079999999999998</v>
      </c>
      <c r="BE355" s="84" t="s">
        <v>1575</v>
      </c>
      <c r="BF355" s="83" t="s">
        <v>268</v>
      </c>
      <c r="BG355" s="83" t="s">
        <v>749</v>
      </c>
      <c r="BM355" s="80">
        <v>11.24</v>
      </c>
      <c r="BN355" s="81" t="s">
        <v>1581</v>
      </c>
      <c r="BO355" s="82"/>
      <c r="BP355" t="b">
        <f t="shared" si="59"/>
        <v>1</v>
      </c>
      <c r="BQ355" t="str">
        <f t="shared" si="60"/>
        <v>DRUG</v>
      </c>
    </row>
    <row r="356" spans="1:69" ht="13.8" x14ac:dyDescent="0.25">
      <c r="A356">
        <v>4118</v>
      </c>
      <c r="C356" t="s">
        <v>2721</v>
      </c>
      <c r="E356">
        <v>704</v>
      </c>
      <c r="Z356" s="6" t="s">
        <v>3945</v>
      </c>
      <c r="AB356" s="77">
        <v>13.208</v>
      </c>
      <c r="AD356" s="9">
        <v>39</v>
      </c>
      <c r="AF356" s="9" t="str">
        <f t="shared" si="61"/>
        <v/>
      </c>
      <c r="AH356" t="str">
        <f t="shared" si="62"/>
        <v>TBD</v>
      </c>
      <c r="AJ356" t="str">
        <f t="shared" si="63"/>
        <v>TBD</v>
      </c>
      <c r="AR356" s="77">
        <v>7.3319999999999999</v>
      </c>
      <c r="AS356" t="s">
        <v>1582</v>
      </c>
      <c r="AT356" s="62">
        <v>35</v>
      </c>
      <c r="AU356" t="s">
        <v>1583</v>
      </c>
      <c r="AV356" t="str">
        <f t="shared" si="56"/>
        <v>D</v>
      </c>
      <c r="AW356" t="str">
        <f t="shared" si="58"/>
        <v>TBD</v>
      </c>
      <c r="AX356" t="str">
        <f t="shared" si="57"/>
        <v/>
      </c>
      <c r="BD356" s="78">
        <v>7.31</v>
      </c>
      <c r="BE356" s="79" t="s">
        <v>1578</v>
      </c>
      <c r="BF356" s="78" t="s">
        <v>268</v>
      </c>
      <c r="BG356" s="78" t="s">
        <v>749</v>
      </c>
      <c r="BM356" s="80">
        <v>11.241</v>
      </c>
      <c r="BN356" s="81" t="s">
        <v>1584</v>
      </c>
      <c r="BO356" s="82"/>
      <c r="BP356" t="b">
        <f t="shared" si="59"/>
        <v>1</v>
      </c>
      <c r="BQ356" t="str">
        <f t="shared" si="60"/>
        <v>DRUG</v>
      </c>
    </row>
    <row r="357" spans="1:69" ht="13.8" x14ac:dyDescent="0.25">
      <c r="A357">
        <v>4119</v>
      </c>
      <c r="C357" t="s">
        <v>2721</v>
      </c>
      <c r="E357">
        <v>704</v>
      </c>
      <c r="Z357" s="6" t="s">
        <v>3942</v>
      </c>
      <c r="AB357" s="4">
        <v>13.205</v>
      </c>
      <c r="AD357" s="9">
        <v>43</v>
      </c>
      <c r="AF357" s="9" t="str">
        <f t="shared" si="61"/>
        <v>DRUG</v>
      </c>
      <c r="AH357" t="str">
        <f t="shared" si="62"/>
        <v>L</v>
      </c>
      <c r="AJ357" t="str">
        <f t="shared" si="63"/>
        <v>TBD</v>
      </c>
      <c r="AR357" s="77">
        <v>7.3330000000000002</v>
      </c>
      <c r="AS357" t="s">
        <v>1585</v>
      </c>
      <c r="AT357" s="62">
        <v>33</v>
      </c>
      <c r="AU357" t="s">
        <v>1583</v>
      </c>
      <c r="AV357" t="str">
        <f t="shared" si="56"/>
        <v>D</v>
      </c>
      <c r="AW357" t="str">
        <f t="shared" si="58"/>
        <v>TBD</v>
      </c>
      <c r="AX357" t="str">
        <f t="shared" si="57"/>
        <v/>
      </c>
      <c r="BD357" s="83">
        <v>7.3109999999999999</v>
      </c>
      <c r="BE357" s="84" t="s">
        <v>1564</v>
      </c>
      <c r="BF357" s="83" t="s">
        <v>761</v>
      </c>
      <c r="BG357" s="83" t="s">
        <v>800</v>
      </c>
      <c r="BM357" s="80">
        <v>11.242000000000001</v>
      </c>
      <c r="BN357" s="81" t="s">
        <v>1586</v>
      </c>
      <c r="BO357" s="82"/>
      <c r="BP357" t="b">
        <f t="shared" si="59"/>
        <v>1</v>
      </c>
      <c r="BQ357" t="str">
        <f t="shared" si="60"/>
        <v>DRUG</v>
      </c>
    </row>
    <row r="358" spans="1:69" ht="13.8" x14ac:dyDescent="0.25">
      <c r="A358">
        <v>4120</v>
      </c>
      <c r="C358" t="s">
        <v>2721</v>
      </c>
      <c r="E358">
        <v>704</v>
      </c>
      <c r="Z358" s="6" t="s">
        <v>2929</v>
      </c>
      <c r="AB358" s="4">
        <v>3.5049999999999999</v>
      </c>
      <c r="AD358" s="9">
        <v>24</v>
      </c>
      <c r="AF358" s="9" t="str">
        <f t="shared" si="61"/>
        <v>DRUG</v>
      </c>
      <c r="AH358" t="str">
        <f t="shared" si="62"/>
        <v>A</v>
      </c>
      <c r="AJ358" t="str">
        <f t="shared" si="63"/>
        <v>AFSCME</v>
      </c>
      <c r="AR358" s="77">
        <v>7.4029999999999996</v>
      </c>
      <c r="AS358" t="s">
        <v>1587</v>
      </c>
      <c r="AT358" s="62">
        <v>44</v>
      </c>
      <c r="AU358" t="s">
        <v>799</v>
      </c>
      <c r="AV358" t="str">
        <f t="shared" si="56"/>
        <v>Managerial</v>
      </c>
      <c r="AW358" t="str">
        <f t="shared" si="58"/>
        <v>N/A</v>
      </c>
      <c r="AX358" t="str">
        <f t="shared" si="57"/>
        <v/>
      </c>
      <c r="BD358" s="78">
        <v>7.3179999999999996</v>
      </c>
      <c r="BE358" s="79" t="s">
        <v>1580</v>
      </c>
      <c r="BF358" s="78" t="s">
        <v>268</v>
      </c>
      <c r="BG358" s="78" t="s">
        <v>749</v>
      </c>
      <c r="BM358" s="80">
        <v>11.243</v>
      </c>
      <c r="BN358" s="81" t="s">
        <v>1588</v>
      </c>
      <c r="BO358" s="82"/>
      <c r="BP358" t="b">
        <f t="shared" si="59"/>
        <v>1</v>
      </c>
      <c r="BQ358" t="str">
        <f t="shared" si="60"/>
        <v>DRUG</v>
      </c>
    </row>
    <row r="359" spans="1:69" ht="13.8" x14ac:dyDescent="0.25">
      <c r="A359">
        <v>4121</v>
      </c>
      <c r="C359" t="s">
        <v>2721</v>
      </c>
      <c r="E359">
        <v>704</v>
      </c>
      <c r="Z359" s="6" t="s">
        <v>2928</v>
      </c>
      <c r="AB359" s="4">
        <v>3.504</v>
      </c>
      <c r="AD359" s="9">
        <v>25</v>
      </c>
      <c r="AF359" s="9" t="str">
        <f t="shared" si="61"/>
        <v>Refer to Drug Testing Sheet</v>
      </c>
      <c r="AH359" t="str">
        <f t="shared" si="62"/>
        <v>A</v>
      </c>
      <c r="AJ359" t="str">
        <f t="shared" si="63"/>
        <v>AFSCME</v>
      </c>
      <c r="AR359" s="77">
        <v>7.4039999999999999</v>
      </c>
      <c r="AS359" t="s">
        <v>1589</v>
      </c>
      <c r="AT359" s="62">
        <v>43</v>
      </c>
      <c r="AU359" t="s">
        <v>799</v>
      </c>
      <c r="AV359" t="str">
        <f t="shared" si="56"/>
        <v>Managerial</v>
      </c>
      <c r="AW359" t="str">
        <f t="shared" si="58"/>
        <v>N/A</v>
      </c>
      <c r="AX359" t="str">
        <f t="shared" si="57"/>
        <v/>
      </c>
      <c r="BD359" s="83">
        <v>7.319</v>
      </c>
      <c r="BE359" s="84" t="s">
        <v>1567</v>
      </c>
      <c r="BF359" s="83" t="s">
        <v>761</v>
      </c>
      <c r="BG359" s="83" t="s">
        <v>800</v>
      </c>
      <c r="BM359" s="80">
        <v>11.26</v>
      </c>
      <c r="BN359" s="81" t="s">
        <v>1590</v>
      </c>
      <c r="BO359" s="88" t="s">
        <v>1591</v>
      </c>
      <c r="BP359" t="b">
        <f t="shared" si="59"/>
        <v>0</v>
      </c>
      <c r="BQ359" t="str">
        <f t="shared" si="60"/>
        <v>Refer to Drug Testing Sheet</v>
      </c>
    </row>
    <row r="360" spans="1:69" ht="13.8" x14ac:dyDescent="0.25">
      <c r="A360">
        <v>4122</v>
      </c>
      <c r="C360" t="s">
        <v>2721</v>
      </c>
      <c r="E360">
        <v>705</v>
      </c>
      <c r="Z360" s="6" t="s">
        <v>2930</v>
      </c>
      <c r="AB360" s="4">
        <v>3.5059999999999998</v>
      </c>
      <c r="AD360" s="9">
        <v>22</v>
      </c>
      <c r="AF360" s="9" t="str">
        <f t="shared" si="61"/>
        <v>DRUG</v>
      </c>
      <c r="AH360" t="str">
        <f t="shared" si="62"/>
        <v>A</v>
      </c>
      <c r="AJ360" t="str">
        <f t="shared" si="63"/>
        <v>AFSCME</v>
      </c>
      <c r="AR360" s="77">
        <v>7.4059999999999997</v>
      </c>
      <c r="AS360" t="s">
        <v>1592</v>
      </c>
      <c r="AT360" s="62">
        <v>42</v>
      </c>
      <c r="AU360" t="s">
        <v>799</v>
      </c>
      <c r="AV360" t="str">
        <f t="shared" si="56"/>
        <v>Managerial</v>
      </c>
      <c r="AW360" t="str">
        <f t="shared" si="58"/>
        <v>N/A</v>
      </c>
      <c r="AX360" t="str">
        <f t="shared" si="57"/>
        <v/>
      </c>
      <c r="BD360" s="78">
        <v>7.32</v>
      </c>
      <c r="BE360" s="79" t="s">
        <v>1570</v>
      </c>
      <c r="BF360" s="78" t="s">
        <v>761</v>
      </c>
      <c r="BG360" s="78" t="s">
        <v>800</v>
      </c>
      <c r="BM360" s="80">
        <v>11.263</v>
      </c>
      <c r="BN360" s="81" t="s">
        <v>1593</v>
      </c>
      <c r="BO360" s="88" t="s">
        <v>1594</v>
      </c>
      <c r="BP360" t="b">
        <f t="shared" si="59"/>
        <v>0</v>
      </c>
      <c r="BQ360" t="str">
        <f t="shared" si="60"/>
        <v>Refer to Drug Testing Sheet</v>
      </c>
    </row>
    <row r="361" spans="1:69" ht="41.4" x14ac:dyDescent="0.25">
      <c r="A361">
        <v>4123</v>
      </c>
      <c r="C361" t="s">
        <v>2721</v>
      </c>
      <c r="E361">
        <v>705</v>
      </c>
      <c r="Z361" s="6" t="s">
        <v>3350</v>
      </c>
      <c r="AB361" s="4">
        <v>9.2119999999999997</v>
      </c>
      <c r="AD361" s="9">
        <v>30</v>
      </c>
      <c r="AF361" s="9" t="str">
        <f t="shared" si="61"/>
        <v>DRUG</v>
      </c>
      <c r="AH361" t="str">
        <f t="shared" si="62"/>
        <v>J</v>
      </c>
      <c r="AJ361" t="str">
        <f t="shared" si="63"/>
        <v>TBD</v>
      </c>
      <c r="AR361" s="77">
        <v>7.4119999999999999</v>
      </c>
      <c r="AS361" t="s">
        <v>1595</v>
      </c>
      <c r="AT361" s="62">
        <v>39</v>
      </c>
      <c r="AU361" t="s">
        <v>799</v>
      </c>
      <c r="AV361" t="str">
        <f t="shared" si="56"/>
        <v>J</v>
      </c>
      <c r="AW361" t="str">
        <f t="shared" si="58"/>
        <v>TBD</v>
      </c>
      <c r="AX361" t="str">
        <f t="shared" si="57"/>
        <v/>
      </c>
      <c r="BD361" s="83">
        <v>7.3319999999999999</v>
      </c>
      <c r="BE361" s="84" t="s">
        <v>1582</v>
      </c>
      <c r="BF361" s="83" t="s">
        <v>268</v>
      </c>
      <c r="BG361" s="83" t="s">
        <v>749</v>
      </c>
      <c r="BM361" s="89">
        <v>11.363</v>
      </c>
      <c r="BN361" s="90" t="s">
        <v>1596</v>
      </c>
      <c r="BO361" s="85" t="s">
        <v>1597</v>
      </c>
      <c r="BP361" t="b">
        <f t="shared" si="59"/>
        <v>0</v>
      </c>
      <c r="BQ361" t="str">
        <f t="shared" si="60"/>
        <v>Refer to Drug Testing Sheet</v>
      </c>
    </row>
    <row r="362" spans="1:69" ht="27.6" x14ac:dyDescent="0.25">
      <c r="A362">
        <v>4124</v>
      </c>
      <c r="C362" t="s">
        <v>2721</v>
      </c>
      <c r="E362">
        <v>705</v>
      </c>
      <c r="Z362" s="6" t="s">
        <v>3352</v>
      </c>
      <c r="AB362" s="4">
        <v>9.2100000000000009</v>
      </c>
      <c r="AD362" s="9">
        <v>26</v>
      </c>
      <c r="AF362" s="9" t="str">
        <f t="shared" si="61"/>
        <v>DRUG</v>
      </c>
      <c r="AH362" t="str">
        <f t="shared" si="62"/>
        <v>A</v>
      </c>
      <c r="AJ362" t="str">
        <f t="shared" si="63"/>
        <v>AFSCME</v>
      </c>
      <c r="AR362" s="77">
        <v>7.4359999999999999</v>
      </c>
      <c r="AS362" t="s">
        <v>1598</v>
      </c>
      <c r="AT362" s="62">
        <v>36</v>
      </c>
      <c r="AU362" t="s">
        <v>744</v>
      </c>
      <c r="AV362" t="str">
        <f t="shared" si="56"/>
        <v>D</v>
      </c>
      <c r="AW362" t="str">
        <f t="shared" si="58"/>
        <v>TBD</v>
      </c>
      <c r="AX362" t="str">
        <f t="shared" si="57"/>
        <v/>
      </c>
      <c r="BD362" s="78">
        <v>7.3330000000000002</v>
      </c>
      <c r="BE362" s="79" t="s">
        <v>1585</v>
      </c>
      <c r="BF362" s="78" t="s">
        <v>268</v>
      </c>
      <c r="BG362" s="78" t="s">
        <v>749</v>
      </c>
      <c r="BM362" s="80">
        <v>11.365</v>
      </c>
      <c r="BN362" s="81" t="s">
        <v>1599</v>
      </c>
      <c r="BO362" s="88" t="s">
        <v>1600</v>
      </c>
      <c r="BP362" t="b">
        <f t="shared" si="59"/>
        <v>0</v>
      </c>
      <c r="BQ362" t="str">
        <f t="shared" si="60"/>
        <v>Refer to Drug Testing Sheet</v>
      </c>
    </row>
    <row r="363" spans="1:69" ht="13.8" x14ac:dyDescent="0.25">
      <c r="A363">
        <v>4125</v>
      </c>
      <c r="C363" t="s">
        <v>2724</v>
      </c>
      <c r="E363">
        <v>705</v>
      </c>
      <c r="Z363" s="6" t="s">
        <v>3351</v>
      </c>
      <c r="AB363" s="4">
        <v>9.2110000000000003</v>
      </c>
      <c r="AD363" s="9">
        <v>28</v>
      </c>
      <c r="AF363" s="9" t="str">
        <f t="shared" si="61"/>
        <v>DRUG</v>
      </c>
      <c r="AH363" t="str">
        <f t="shared" si="62"/>
        <v>A</v>
      </c>
      <c r="AJ363" t="str">
        <f t="shared" si="63"/>
        <v>AFSCME</v>
      </c>
      <c r="AR363" s="77">
        <v>7.4370000000000003</v>
      </c>
      <c r="AS363" t="s">
        <v>1601</v>
      </c>
      <c r="AT363" s="62">
        <v>34</v>
      </c>
      <c r="AU363" t="s">
        <v>744</v>
      </c>
      <c r="AV363" t="str">
        <f t="shared" si="56"/>
        <v>D</v>
      </c>
      <c r="AW363" t="str">
        <f t="shared" si="58"/>
        <v>TBD</v>
      </c>
      <c r="AX363" t="str">
        <f t="shared" si="57"/>
        <v/>
      </c>
      <c r="BD363" s="83">
        <v>7.4029999999999996</v>
      </c>
      <c r="BE363" s="84" t="s">
        <v>1587</v>
      </c>
      <c r="BF363" s="83" t="s">
        <v>746</v>
      </c>
      <c r="BG363" s="83" t="s">
        <v>272</v>
      </c>
      <c r="BM363" s="80">
        <v>11.423999999999999</v>
      </c>
      <c r="BN363" s="81" t="s">
        <v>1602</v>
      </c>
      <c r="BO363" s="88" t="s">
        <v>1603</v>
      </c>
      <c r="BP363" t="b">
        <f t="shared" si="59"/>
        <v>0</v>
      </c>
      <c r="BQ363" t="str">
        <f t="shared" si="60"/>
        <v>Refer to Drug Testing Sheet</v>
      </c>
    </row>
    <row r="364" spans="1:69" ht="13.8" x14ac:dyDescent="0.25">
      <c r="A364">
        <v>4126</v>
      </c>
      <c r="C364" t="s">
        <v>2724</v>
      </c>
      <c r="E364">
        <v>705</v>
      </c>
      <c r="Z364" s="6" t="s">
        <v>3353</v>
      </c>
      <c r="AB364" s="4">
        <v>9.2080000000000002</v>
      </c>
      <c r="AD364" s="9">
        <v>24</v>
      </c>
      <c r="AF364" s="9" t="str">
        <f t="shared" si="61"/>
        <v>Refer to Drug Testing Sheet</v>
      </c>
      <c r="AH364" t="str">
        <f t="shared" si="62"/>
        <v>A</v>
      </c>
      <c r="AJ364" t="str">
        <f t="shared" si="63"/>
        <v>AFSCME</v>
      </c>
      <c r="AR364" s="77">
        <v>7.4429999999999996</v>
      </c>
      <c r="AS364" t="s">
        <v>1604</v>
      </c>
      <c r="AT364" s="62">
        <v>32</v>
      </c>
      <c r="AU364" t="s">
        <v>744</v>
      </c>
      <c r="AV364" t="str">
        <f t="shared" si="56"/>
        <v>D</v>
      </c>
      <c r="AW364" t="str">
        <f t="shared" si="58"/>
        <v>TBD</v>
      </c>
      <c r="AX364" t="str">
        <f t="shared" si="57"/>
        <v/>
      </c>
      <c r="BD364" s="78">
        <v>7.4039999999999999</v>
      </c>
      <c r="BE364" s="79" t="s">
        <v>1589</v>
      </c>
      <c r="BF364" s="78" t="s">
        <v>746</v>
      </c>
      <c r="BG364" s="78" t="s">
        <v>272</v>
      </c>
      <c r="BM364" s="80">
        <v>11.506</v>
      </c>
      <c r="BN364" s="81" t="s">
        <v>1605</v>
      </c>
      <c r="BO364" s="82"/>
      <c r="BP364" t="b">
        <f t="shared" si="59"/>
        <v>1</v>
      </c>
      <c r="BQ364" t="str">
        <f t="shared" si="60"/>
        <v>DRUG</v>
      </c>
    </row>
    <row r="365" spans="1:69" ht="13.8" x14ac:dyDescent="0.25">
      <c r="A365">
        <v>4127</v>
      </c>
      <c r="C365" t="s">
        <v>2724</v>
      </c>
      <c r="E365">
        <v>705</v>
      </c>
      <c r="Z365" s="6" t="s">
        <v>3213</v>
      </c>
      <c r="AB365" s="4">
        <v>7.69</v>
      </c>
      <c r="AD365" s="9">
        <v>34</v>
      </c>
      <c r="AF365" s="9" t="str">
        <f t="shared" si="61"/>
        <v/>
      </c>
      <c r="AH365" t="str">
        <f t="shared" si="62"/>
        <v>D</v>
      </c>
      <c r="AJ365" t="str">
        <f t="shared" si="63"/>
        <v>TBD</v>
      </c>
      <c r="AR365" s="77">
        <v>7.4279999999999999</v>
      </c>
      <c r="AS365" t="s">
        <v>1606</v>
      </c>
      <c r="AT365" s="62">
        <v>37</v>
      </c>
      <c r="AU365" t="s">
        <v>744</v>
      </c>
      <c r="AV365" t="str">
        <f t="shared" si="56"/>
        <v>D</v>
      </c>
      <c r="AW365" t="str">
        <f t="shared" si="58"/>
        <v>TBD</v>
      </c>
      <c r="AX365" t="str">
        <f t="shared" si="57"/>
        <v/>
      </c>
      <c r="BD365" s="83">
        <v>7.4059999999999997</v>
      </c>
      <c r="BE365" s="84" t="s">
        <v>1592</v>
      </c>
      <c r="BF365" s="83" t="s">
        <v>746</v>
      </c>
      <c r="BG365" s="83" t="s">
        <v>272</v>
      </c>
      <c r="BM365" s="80">
        <v>11.51</v>
      </c>
      <c r="BN365" s="81" t="s">
        <v>1607</v>
      </c>
      <c r="BO365" s="82"/>
      <c r="BP365" t="b">
        <f t="shared" si="59"/>
        <v>1</v>
      </c>
      <c r="BQ365" t="str">
        <f t="shared" si="60"/>
        <v>DRUG</v>
      </c>
    </row>
    <row r="366" spans="1:69" ht="13.8" x14ac:dyDescent="0.25">
      <c r="A366">
        <v>4128</v>
      </c>
      <c r="C366" t="s">
        <v>2724</v>
      </c>
      <c r="E366">
        <v>705</v>
      </c>
      <c r="Z366" s="6" t="s">
        <v>2974</v>
      </c>
      <c r="AB366" s="4">
        <v>5.1840000000000002</v>
      </c>
      <c r="AD366" s="9">
        <v>27</v>
      </c>
      <c r="AF366" s="9" t="str">
        <f t="shared" si="61"/>
        <v>Refer to Drug Testing Sheet</v>
      </c>
      <c r="AH366" t="str">
        <f t="shared" si="62"/>
        <v>D</v>
      </c>
      <c r="AJ366" t="str">
        <f t="shared" si="63"/>
        <v>TBD</v>
      </c>
      <c r="AR366" s="77">
        <v>7.4189999999999996</v>
      </c>
      <c r="AS366" t="s">
        <v>1608</v>
      </c>
      <c r="AT366" s="62">
        <v>37</v>
      </c>
      <c r="AU366" t="s">
        <v>744</v>
      </c>
      <c r="AV366" t="str">
        <f t="shared" si="56"/>
        <v>D</v>
      </c>
      <c r="AW366" t="str">
        <f t="shared" si="58"/>
        <v>TBD</v>
      </c>
      <c r="AX366" t="str">
        <f t="shared" si="57"/>
        <v/>
      </c>
      <c r="BD366" s="78">
        <v>7.4109999999999996</v>
      </c>
      <c r="BE366" s="79" t="s">
        <v>1609</v>
      </c>
      <c r="BF366" s="78" t="s">
        <v>746</v>
      </c>
      <c r="BG366" s="78" t="s">
        <v>272</v>
      </c>
      <c r="BM366" s="80">
        <v>11.513</v>
      </c>
      <c r="BN366" s="81" t="s">
        <v>1610</v>
      </c>
      <c r="BO366" s="82"/>
      <c r="BP366" t="b">
        <f t="shared" si="59"/>
        <v>1</v>
      </c>
      <c r="BQ366" t="str">
        <f t="shared" si="60"/>
        <v>DRUG</v>
      </c>
    </row>
    <row r="367" spans="1:69" ht="13.8" x14ac:dyDescent="0.25">
      <c r="A367">
        <v>4129</v>
      </c>
      <c r="C367" t="s">
        <v>2724</v>
      </c>
      <c r="E367">
        <v>705</v>
      </c>
      <c r="Z367" s="6" t="s">
        <v>2973</v>
      </c>
      <c r="AB367" s="4">
        <v>5.1829999999999998</v>
      </c>
      <c r="AD367" s="9">
        <v>29</v>
      </c>
      <c r="AF367" s="9" t="str">
        <f t="shared" si="61"/>
        <v>Refer to Drug Testing Sheet</v>
      </c>
      <c r="AH367" t="str">
        <f t="shared" si="62"/>
        <v>D</v>
      </c>
      <c r="AJ367" t="str">
        <f t="shared" si="63"/>
        <v>TBD</v>
      </c>
      <c r="AR367" s="77">
        <v>7.4249999999999998</v>
      </c>
      <c r="AS367" t="s">
        <v>1611</v>
      </c>
      <c r="AT367" s="62">
        <v>38</v>
      </c>
      <c r="AU367" t="s">
        <v>744</v>
      </c>
      <c r="AV367" t="str">
        <f t="shared" si="56"/>
        <v>J</v>
      </c>
      <c r="AW367" t="str">
        <f t="shared" si="58"/>
        <v>TBD</v>
      </c>
      <c r="AX367" t="str">
        <f t="shared" si="57"/>
        <v/>
      </c>
      <c r="BD367" s="83">
        <v>7.4119999999999999</v>
      </c>
      <c r="BE367" s="84" t="s">
        <v>1595</v>
      </c>
      <c r="BF367" s="83" t="s">
        <v>754</v>
      </c>
      <c r="BG367" s="83" t="s">
        <v>749</v>
      </c>
      <c r="BM367" s="80">
        <v>11.515000000000001</v>
      </c>
      <c r="BN367" s="81" t="s">
        <v>1612</v>
      </c>
      <c r="BO367" s="82"/>
      <c r="BP367" t="b">
        <f t="shared" si="59"/>
        <v>1</v>
      </c>
      <c r="BQ367" t="str">
        <f t="shared" si="60"/>
        <v>DRUG</v>
      </c>
    </row>
    <row r="368" spans="1:69" ht="13.8" x14ac:dyDescent="0.25">
      <c r="A368">
        <v>4130</v>
      </c>
      <c r="C368" t="s">
        <v>2724</v>
      </c>
      <c r="E368">
        <v>705</v>
      </c>
      <c r="Z368" s="6" t="s">
        <v>2972</v>
      </c>
      <c r="AB368" s="4">
        <v>5.1820000000000004</v>
      </c>
      <c r="AD368" s="9">
        <v>31</v>
      </c>
      <c r="AF368" s="9" t="str">
        <f t="shared" si="61"/>
        <v>Refer to Drug Testing Sheet</v>
      </c>
      <c r="AH368" t="str">
        <f t="shared" si="62"/>
        <v>D</v>
      </c>
      <c r="AJ368" t="str">
        <f t="shared" si="63"/>
        <v>TBD</v>
      </c>
      <c r="AR368" s="77">
        <v>7.4260000000000002</v>
      </c>
      <c r="AS368" t="s">
        <v>1613</v>
      </c>
      <c r="AT368" s="62">
        <v>38</v>
      </c>
      <c r="AU368" t="s">
        <v>744</v>
      </c>
      <c r="AV368" t="str">
        <f t="shared" si="56"/>
        <v>J</v>
      </c>
      <c r="AW368" t="str">
        <f t="shared" si="58"/>
        <v>TBD</v>
      </c>
      <c r="AX368" t="str">
        <f t="shared" si="57"/>
        <v/>
      </c>
      <c r="BD368" s="78">
        <v>7.4130000000000003</v>
      </c>
      <c r="BE368" s="79" t="s">
        <v>1614</v>
      </c>
      <c r="BF368" s="78" t="s">
        <v>746</v>
      </c>
      <c r="BG368" s="78" t="s">
        <v>272</v>
      </c>
      <c r="BM368" s="80">
        <v>11.55</v>
      </c>
      <c r="BN368" s="81" t="s">
        <v>1615</v>
      </c>
      <c r="BO368" s="82"/>
      <c r="BP368" t="b">
        <f t="shared" si="59"/>
        <v>1</v>
      </c>
      <c r="BQ368" t="str">
        <f t="shared" si="60"/>
        <v>DRUG</v>
      </c>
    </row>
    <row r="369" spans="1:69" ht="13.8" x14ac:dyDescent="0.25">
      <c r="A369">
        <v>4131</v>
      </c>
      <c r="C369" t="s">
        <v>2724</v>
      </c>
      <c r="E369">
        <v>705</v>
      </c>
      <c r="Z369" s="6" t="s">
        <v>2971</v>
      </c>
      <c r="AB369" s="4">
        <v>5.181</v>
      </c>
      <c r="AD369" s="9">
        <v>33</v>
      </c>
      <c r="AF369" s="9" t="str">
        <f t="shared" si="61"/>
        <v>Refer to Drug Testing Sheet</v>
      </c>
      <c r="AH369" t="str">
        <f t="shared" si="62"/>
        <v>J</v>
      </c>
      <c r="AJ369" t="str">
        <f t="shared" si="63"/>
        <v>TBD</v>
      </c>
      <c r="AR369" s="77">
        <v>7.4340000000000002</v>
      </c>
      <c r="AS369" t="s">
        <v>1616</v>
      </c>
      <c r="AT369" s="62">
        <v>36</v>
      </c>
      <c r="AU369" t="s">
        <v>744</v>
      </c>
      <c r="AV369" t="str">
        <f t="shared" si="56"/>
        <v>D</v>
      </c>
      <c r="AW369" t="str">
        <f t="shared" si="58"/>
        <v>TBD</v>
      </c>
      <c r="AX369" t="str">
        <f t="shared" si="57"/>
        <v/>
      </c>
      <c r="BD369" s="83">
        <v>7.4139999999999997</v>
      </c>
      <c r="BE369" s="84" t="s">
        <v>1617</v>
      </c>
      <c r="BF369" s="83" t="s">
        <v>268</v>
      </c>
      <c r="BG369" s="83" t="s">
        <v>749</v>
      </c>
      <c r="BM369" s="80">
        <v>11.552</v>
      </c>
      <c r="BN369" s="81" t="s">
        <v>1618</v>
      </c>
      <c r="BO369" s="82"/>
      <c r="BP369" t="b">
        <f t="shared" si="59"/>
        <v>1</v>
      </c>
      <c r="BQ369" t="str">
        <f t="shared" si="60"/>
        <v>DRUG</v>
      </c>
    </row>
    <row r="370" spans="1:69" ht="13.8" x14ac:dyDescent="0.25">
      <c r="A370">
        <v>4132</v>
      </c>
      <c r="C370" t="s">
        <v>2724</v>
      </c>
      <c r="E370">
        <v>705</v>
      </c>
      <c r="Z370" s="6" t="s">
        <v>3236</v>
      </c>
      <c r="AB370" s="4">
        <v>7.74</v>
      </c>
      <c r="AD370" s="9">
        <v>33</v>
      </c>
      <c r="AF370" s="9" t="str">
        <f t="shared" si="61"/>
        <v/>
      </c>
      <c r="AH370" t="str">
        <f t="shared" si="62"/>
        <v>D</v>
      </c>
      <c r="AJ370" t="str">
        <f t="shared" si="63"/>
        <v>TBD</v>
      </c>
      <c r="AR370" s="77">
        <v>7.4109999999999996</v>
      </c>
      <c r="AS370" t="s">
        <v>1609</v>
      </c>
      <c r="AT370" s="62">
        <v>44</v>
      </c>
      <c r="AU370" t="s">
        <v>799</v>
      </c>
      <c r="AV370" t="str">
        <f t="shared" si="56"/>
        <v>Managerial</v>
      </c>
      <c r="AW370" t="str">
        <f t="shared" si="58"/>
        <v>N/A</v>
      </c>
      <c r="AX370" t="str">
        <f t="shared" si="57"/>
        <v/>
      </c>
      <c r="BD370" s="78">
        <v>7.415</v>
      </c>
      <c r="BE370" s="79" t="s">
        <v>1619</v>
      </c>
      <c r="BF370" s="78" t="s">
        <v>754</v>
      </c>
      <c r="BG370" s="78" t="s">
        <v>749</v>
      </c>
      <c r="BM370" s="80">
        <v>11.56</v>
      </c>
      <c r="BN370" s="81" t="s">
        <v>1620</v>
      </c>
      <c r="BO370" s="82"/>
      <c r="BP370" t="b">
        <f t="shared" si="59"/>
        <v>1</v>
      </c>
      <c r="BQ370" t="str">
        <f t="shared" si="60"/>
        <v>DRUG</v>
      </c>
    </row>
    <row r="371" spans="1:69" ht="13.8" x14ac:dyDescent="0.25">
      <c r="A371">
        <v>4133</v>
      </c>
      <c r="C371" t="s">
        <v>2724</v>
      </c>
      <c r="E371">
        <v>705</v>
      </c>
      <c r="Z371" s="6" t="s">
        <v>3235</v>
      </c>
      <c r="AB371" s="4">
        <v>7.7229999999999999</v>
      </c>
      <c r="AD371" s="9">
        <v>36</v>
      </c>
      <c r="AF371" s="9" t="str">
        <f t="shared" si="61"/>
        <v/>
      </c>
      <c r="AH371" t="str">
        <f t="shared" si="62"/>
        <v>D</v>
      </c>
      <c r="AJ371" t="str">
        <f t="shared" si="63"/>
        <v>TBD</v>
      </c>
      <c r="AR371" s="77">
        <v>7.4130000000000003</v>
      </c>
      <c r="AS371" t="s">
        <v>1614</v>
      </c>
      <c r="AT371" s="62">
        <v>42</v>
      </c>
      <c r="AU371" t="s">
        <v>744</v>
      </c>
      <c r="AV371" t="str">
        <f t="shared" si="56"/>
        <v>Managerial</v>
      </c>
      <c r="AW371" t="str">
        <f t="shared" si="58"/>
        <v>N/A</v>
      </c>
      <c r="AX371" t="str">
        <f t="shared" si="57"/>
        <v/>
      </c>
      <c r="BD371" s="83">
        <v>7.4160000000000004</v>
      </c>
      <c r="BE371" s="84" t="s">
        <v>1621</v>
      </c>
      <c r="BF371" s="83" t="s">
        <v>268</v>
      </c>
      <c r="BG371" s="83" t="s">
        <v>749</v>
      </c>
      <c r="BM371" s="80">
        <v>11.561</v>
      </c>
      <c r="BN371" s="81" t="s">
        <v>1622</v>
      </c>
      <c r="BO371" s="82"/>
      <c r="BP371" t="b">
        <f t="shared" si="59"/>
        <v>1</v>
      </c>
      <c r="BQ371" t="str">
        <f t="shared" si="60"/>
        <v>DRUG</v>
      </c>
    </row>
    <row r="372" spans="1:69" ht="13.8" x14ac:dyDescent="0.25">
      <c r="A372">
        <v>4134</v>
      </c>
      <c r="C372" t="s">
        <v>2724</v>
      </c>
      <c r="E372">
        <v>705</v>
      </c>
      <c r="Z372" s="6" t="s">
        <v>3234</v>
      </c>
      <c r="AB372" s="4">
        <v>7.7190000000000003</v>
      </c>
      <c r="AD372" s="9">
        <v>38</v>
      </c>
      <c r="AF372" s="9" t="str">
        <f t="shared" si="61"/>
        <v/>
      </c>
      <c r="AH372" t="str">
        <f t="shared" si="62"/>
        <v>D</v>
      </c>
      <c r="AJ372" t="str">
        <f t="shared" si="63"/>
        <v>TBD</v>
      </c>
      <c r="AR372" s="77">
        <v>7.415</v>
      </c>
      <c r="AS372" t="s">
        <v>1619</v>
      </c>
      <c r="AT372" s="62">
        <v>39</v>
      </c>
      <c r="AU372" t="s">
        <v>744</v>
      </c>
      <c r="AV372" t="str">
        <f t="shared" si="56"/>
        <v>J</v>
      </c>
      <c r="AW372" t="str">
        <f t="shared" si="58"/>
        <v>TBD</v>
      </c>
      <c r="AX372" t="str">
        <f t="shared" si="57"/>
        <v/>
      </c>
      <c r="BD372" s="78">
        <v>7.4169999999999998</v>
      </c>
      <c r="BE372" s="79" t="s">
        <v>1623</v>
      </c>
      <c r="BF372" s="78" t="s">
        <v>268</v>
      </c>
      <c r="BG372" s="78" t="s">
        <v>749</v>
      </c>
      <c r="BM372" s="80">
        <v>11.565</v>
      </c>
      <c r="BN372" s="81" t="s">
        <v>1624</v>
      </c>
      <c r="BO372" s="88" t="s">
        <v>1625</v>
      </c>
      <c r="BP372" t="b">
        <f t="shared" si="59"/>
        <v>0</v>
      </c>
      <c r="BQ372" t="str">
        <f t="shared" si="60"/>
        <v>Refer to Drug Testing Sheet</v>
      </c>
    </row>
    <row r="373" spans="1:69" ht="55.2" x14ac:dyDescent="0.25">
      <c r="A373">
        <v>4135</v>
      </c>
      <c r="C373" t="s">
        <v>2724</v>
      </c>
      <c r="E373">
        <v>705</v>
      </c>
      <c r="Z373" s="6" t="s">
        <v>2959</v>
      </c>
      <c r="AB373" s="4">
        <v>5.16</v>
      </c>
      <c r="AD373" s="9">
        <v>35</v>
      </c>
      <c r="AF373" s="9" t="str">
        <f t="shared" si="61"/>
        <v/>
      </c>
      <c r="AH373" t="str">
        <f t="shared" si="62"/>
        <v>D</v>
      </c>
      <c r="AJ373" t="str">
        <f t="shared" si="63"/>
        <v>TBD</v>
      </c>
      <c r="AR373" s="77">
        <v>7.4139999999999997</v>
      </c>
      <c r="AS373" t="s">
        <v>1617</v>
      </c>
      <c r="AT373" s="62">
        <v>36</v>
      </c>
      <c r="AU373" t="s">
        <v>744</v>
      </c>
      <c r="AV373" t="str">
        <f t="shared" si="56"/>
        <v>D</v>
      </c>
      <c r="AW373" t="str">
        <f t="shared" si="58"/>
        <v>TBD</v>
      </c>
      <c r="AX373" t="str">
        <f t="shared" si="57"/>
        <v/>
      </c>
      <c r="BD373" s="83">
        <v>7.4189999999999996</v>
      </c>
      <c r="BE373" s="84" t="s">
        <v>1608</v>
      </c>
      <c r="BF373" s="83" t="s">
        <v>268</v>
      </c>
      <c r="BG373" s="83" t="s">
        <v>749</v>
      </c>
      <c r="BM373" s="80">
        <v>12.38</v>
      </c>
      <c r="BN373" s="81" t="s">
        <v>1626</v>
      </c>
      <c r="BO373" s="85" t="s">
        <v>1627</v>
      </c>
      <c r="BP373" t="b">
        <f t="shared" si="59"/>
        <v>0</v>
      </c>
      <c r="BQ373" t="str">
        <f t="shared" si="60"/>
        <v>Refer to Drug Testing Sheet</v>
      </c>
    </row>
    <row r="374" spans="1:69" ht="13.8" x14ac:dyDescent="0.25">
      <c r="A374">
        <v>4136</v>
      </c>
      <c r="C374" t="s">
        <v>2724</v>
      </c>
      <c r="E374">
        <v>705</v>
      </c>
      <c r="Z374" s="6" t="s">
        <v>2979</v>
      </c>
      <c r="AB374" s="4">
        <v>5.2050000000000001</v>
      </c>
      <c r="AD374" s="9">
        <v>41</v>
      </c>
      <c r="AF374" s="9" t="str">
        <f t="shared" si="61"/>
        <v/>
      </c>
      <c r="AH374" t="str">
        <f t="shared" si="62"/>
        <v>Managerial</v>
      </c>
      <c r="AJ374" t="str">
        <f t="shared" si="63"/>
        <v>N/A</v>
      </c>
      <c r="AR374" s="77">
        <v>7.4160000000000004</v>
      </c>
      <c r="AS374" t="s">
        <v>1621</v>
      </c>
      <c r="AT374" s="62">
        <v>34</v>
      </c>
      <c r="AU374" t="s">
        <v>744</v>
      </c>
      <c r="AV374" t="str">
        <f t="shared" si="56"/>
        <v>D</v>
      </c>
      <c r="AW374" t="str">
        <f t="shared" si="58"/>
        <v>TBD</v>
      </c>
      <c r="AX374" t="str">
        <f t="shared" si="57"/>
        <v/>
      </c>
      <c r="BD374" s="78">
        <v>7.4210000000000003</v>
      </c>
      <c r="BE374" s="79" t="s">
        <v>1628</v>
      </c>
      <c r="BF374" s="78" t="s">
        <v>268</v>
      </c>
      <c r="BG374" s="78" t="s">
        <v>749</v>
      </c>
      <c r="BM374" s="80">
        <v>12.382</v>
      </c>
      <c r="BN374" s="81" t="s">
        <v>1629</v>
      </c>
      <c r="BO374" s="88" t="s">
        <v>1630</v>
      </c>
      <c r="BP374" t="b">
        <f t="shared" si="59"/>
        <v>0</v>
      </c>
      <c r="BQ374" t="str">
        <f t="shared" si="60"/>
        <v>Refer to Drug Testing Sheet</v>
      </c>
    </row>
    <row r="375" spans="1:69" ht="13.8" x14ac:dyDescent="0.25">
      <c r="A375">
        <v>4137</v>
      </c>
      <c r="C375" t="s">
        <v>2724</v>
      </c>
      <c r="E375">
        <v>705</v>
      </c>
      <c r="Z375" s="6" t="s">
        <v>2981</v>
      </c>
      <c r="AB375" s="4">
        <v>5.2320000000000002</v>
      </c>
      <c r="AD375" s="9">
        <v>39</v>
      </c>
      <c r="AF375" s="9" t="str">
        <f t="shared" si="61"/>
        <v/>
      </c>
      <c r="AH375" t="str">
        <f t="shared" si="62"/>
        <v>D</v>
      </c>
      <c r="AJ375" t="str">
        <f t="shared" si="63"/>
        <v>TBD</v>
      </c>
      <c r="AR375" s="77">
        <v>7.4169999999999998</v>
      </c>
      <c r="AS375" t="s">
        <v>1623</v>
      </c>
      <c r="AT375" s="62">
        <v>32</v>
      </c>
      <c r="AU375" t="s">
        <v>744</v>
      </c>
      <c r="AV375" t="str">
        <f t="shared" si="56"/>
        <v>D</v>
      </c>
      <c r="AW375" t="str">
        <f t="shared" si="58"/>
        <v>TBD</v>
      </c>
      <c r="AX375" t="str">
        <f t="shared" si="57"/>
        <v/>
      </c>
      <c r="BD375" s="83">
        <v>7.4219999999999997</v>
      </c>
      <c r="BE375" s="84" t="s">
        <v>1631</v>
      </c>
      <c r="BF375" s="83" t="s">
        <v>268</v>
      </c>
      <c r="BG375" s="83" t="s">
        <v>749</v>
      </c>
      <c r="BM375" s="80">
        <v>12.465999999999999</v>
      </c>
      <c r="BN375" s="81" t="s">
        <v>1632</v>
      </c>
      <c r="BO375" s="82"/>
      <c r="BP375" t="b">
        <f t="shared" si="59"/>
        <v>1</v>
      </c>
      <c r="BQ375" t="str">
        <f t="shared" si="60"/>
        <v>DRUG</v>
      </c>
    </row>
    <row r="376" spans="1:69" ht="13.8" x14ac:dyDescent="0.25">
      <c r="A376">
        <v>4138</v>
      </c>
      <c r="C376" t="s">
        <v>2724</v>
      </c>
      <c r="E376">
        <v>705</v>
      </c>
      <c r="Z376" s="6" t="s">
        <v>2980</v>
      </c>
      <c r="AB376" s="4">
        <v>5.2060000000000004</v>
      </c>
      <c r="AD376" s="9">
        <v>40</v>
      </c>
      <c r="AF376" s="9" t="str">
        <f t="shared" si="61"/>
        <v/>
      </c>
      <c r="AH376" t="str">
        <f t="shared" si="62"/>
        <v>J</v>
      </c>
      <c r="AJ376" t="str">
        <f t="shared" si="63"/>
        <v>TBD</v>
      </c>
      <c r="AR376" s="77">
        <v>7.4219999999999997</v>
      </c>
      <c r="AS376" t="s">
        <v>1631</v>
      </c>
      <c r="AT376" s="62">
        <v>37</v>
      </c>
      <c r="AU376" t="s">
        <v>744</v>
      </c>
      <c r="AV376" t="str">
        <f t="shared" si="56"/>
        <v>D</v>
      </c>
      <c r="AW376" t="str">
        <f t="shared" si="58"/>
        <v>TBD</v>
      </c>
      <c r="AX376" t="str">
        <f t="shared" si="57"/>
        <v/>
      </c>
      <c r="BD376" s="78">
        <v>7.423</v>
      </c>
      <c r="BE376" s="79" t="s">
        <v>1633</v>
      </c>
      <c r="BF376" s="78" t="s">
        <v>268</v>
      </c>
      <c r="BG376" s="78" t="s">
        <v>749</v>
      </c>
      <c r="BM376" s="80">
        <v>12.468999999999999</v>
      </c>
      <c r="BN376" s="81" t="s">
        <v>1634</v>
      </c>
      <c r="BO376" s="82"/>
      <c r="BP376" t="b">
        <f t="shared" si="59"/>
        <v>1</v>
      </c>
      <c r="BQ376" t="str">
        <f t="shared" si="60"/>
        <v>DRUG</v>
      </c>
    </row>
    <row r="377" spans="1:69" ht="13.8" x14ac:dyDescent="0.25">
      <c r="A377">
        <v>4140</v>
      </c>
      <c r="C377" t="s">
        <v>2724</v>
      </c>
      <c r="E377">
        <v>705</v>
      </c>
      <c r="Z377" s="6" t="s">
        <v>2983</v>
      </c>
      <c r="AB377" s="4">
        <v>5.2210000000000001</v>
      </c>
      <c r="AD377" s="9">
        <v>33</v>
      </c>
      <c r="AF377" s="9" t="str">
        <f t="shared" si="61"/>
        <v/>
      </c>
      <c r="AH377" t="str">
        <f t="shared" si="62"/>
        <v>D</v>
      </c>
      <c r="AJ377" t="str">
        <f t="shared" si="63"/>
        <v>TBD</v>
      </c>
      <c r="AR377" s="77">
        <v>7.4210000000000003</v>
      </c>
      <c r="AS377" t="s">
        <v>1628</v>
      </c>
      <c r="AT377" s="62">
        <v>35</v>
      </c>
      <c r="AU377" t="s">
        <v>744</v>
      </c>
      <c r="AV377" t="str">
        <f t="shared" si="56"/>
        <v>D</v>
      </c>
      <c r="AW377" t="str">
        <f t="shared" si="58"/>
        <v>TBD</v>
      </c>
      <c r="AX377" t="str">
        <f t="shared" si="57"/>
        <v/>
      </c>
      <c r="BD377" s="83">
        <v>7.4240000000000004</v>
      </c>
      <c r="BE377" s="84" t="s">
        <v>1635</v>
      </c>
      <c r="BF377" s="83" t="s">
        <v>268</v>
      </c>
      <c r="BG377" s="83" t="s">
        <v>749</v>
      </c>
      <c r="BM377" s="80">
        <v>12.47</v>
      </c>
      <c r="BN377" s="81" t="s">
        <v>1636</v>
      </c>
      <c r="BO377" s="82"/>
      <c r="BP377" t="b">
        <f t="shared" si="59"/>
        <v>1</v>
      </c>
      <c r="BQ377" t="str">
        <f t="shared" si="60"/>
        <v>DRUG</v>
      </c>
    </row>
    <row r="378" spans="1:69" ht="13.8" x14ac:dyDescent="0.25">
      <c r="A378">
        <v>4145</v>
      </c>
      <c r="C378" t="s">
        <v>2724</v>
      </c>
      <c r="E378">
        <v>705</v>
      </c>
      <c r="Z378" s="6" t="s">
        <v>2982</v>
      </c>
      <c r="AB378" s="4">
        <v>5.2220000000000004</v>
      </c>
      <c r="AD378" s="9">
        <v>35</v>
      </c>
      <c r="AF378" s="9" t="str">
        <f t="shared" si="61"/>
        <v/>
      </c>
      <c r="AH378" t="str">
        <f t="shared" si="62"/>
        <v>D</v>
      </c>
      <c r="AJ378" t="str">
        <f t="shared" si="63"/>
        <v>TBD</v>
      </c>
      <c r="AR378" s="77">
        <v>7.423</v>
      </c>
      <c r="AS378" t="s">
        <v>1633</v>
      </c>
      <c r="AT378" s="62">
        <v>33</v>
      </c>
      <c r="AU378" t="s">
        <v>744</v>
      </c>
      <c r="AV378" t="str">
        <f t="shared" si="56"/>
        <v>D</v>
      </c>
      <c r="AW378" t="str">
        <f t="shared" si="58"/>
        <v>TBD</v>
      </c>
      <c r="AX378" t="str">
        <f t="shared" si="57"/>
        <v/>
      </c>
      <c r="BD378" s="78">
        <v>7.4249999999999998</v>
      </c>
      <c r="BE378" s="79" t="s">
        <v>1611</v>
      </c>
      <c r="BF378" s="78" t="s">
        <v>754</v>
      </c>
      <c r="BG378" s="78" t="s">
        <v>749</v>
      </c>
      <c r="BM378" s="80">
        <v>12.500999999999999</v>
      </c>
      <c r="BN378" s="81" t="s">
        <v>1637</v>
      </c>
      <c r="BO378" s="82"/>
      <c r="BP378" t="b">
        <f t="shared" si="59"/>
        <v>1</v>
      </c>
      <c r="BQ378" t="str">
        <f t="shared" si="60"/>
        <v>DRUG</v>
      </c>
    </row>
    <row r="379" spans="1:69" ht="13.8" x14ac:dyDescent="0.25">
      <c r="A379">
        <v>4147</v>
      </c>
      <c r="C379" t="s">
        <v>2724</v>
      </c>
      <c r="E379">
        <v>705</v>
      </c>
      <c r="Z379" s="6" t="s">
        <v>2984</v>
      </c>
      <c r="AB379" s="4">
        <v>5.2190000000000003</v>
      </c>
      <c r="AD379" s="9">
        <v>31</v>
      </c>
      <c r="AF379" s="9" t="str">
        <f t="shared" si="61"/>
        <v/>
      </c>
      <c r="AH379" t="str">
        <f t="shared" si="62"/>
        <v>D</v>
      </c>
      <c r="AJ379" t="str">
        <f t="shared" si="63"/>
        <v>TBD</v>
      </c>
      <c r="AR379" s="77">
        <v>7.4240000000000004</v>
      </c>
      <c r="AS379" t="s">
        <v>1635</v>
      </c>
      <c r="AT379" s="62">
        <v>31</v>
      </c>
      <c r="AU379" t="s">
        <v>744</v>
      </c>
      <c r="AV379" t="str">
        <f t="shared" si="56"/>
        <v>D</v>
      </c>
      <c r="AW379" t="str">
        <f t="shared" si="58"/>
        <v>TBD</v>
      </c>
      <c r="AX379" t="str">
        <f t="shared" si="57"/>
        <v/>
      </c>
      <c r="BD379" s="83">
        <v>7.4260000000000002</v>
      </c>
      <c r="BE379" s="84" t="s">
        <v>1613</v>
      </c>
      <c r="BF379" s="83" t="s">
        <v>754</v>
      </c>
      <c r="BG379" s="83" t="s">
        <v>749</v>
      </c>
      <c r="BM379" s="80">
        <v>12.51</v>
      </c>
      <c r="BN379" s="81" t="s">
        <v>1638</v>
      </c>
      <c r="BO379" s="82"/>
      <c r="BP379" t="b">
        <f t="shared" si="59"/>
        <v>1</v>
      </c>
      <c r="BQ379" t="str">
        <f t="shared" si="60"/>
        <v>DRUG</v>
      </c>
    </row>
    <row r="380" spans="1:69" ht="13.8" x14ac:dyDescent="0.25">
      <c r="A380">
        <v>4148</v>
      </c>
      <c r="C380" t="s">
        <v>2724</v>
      </c>
      <c r="E380">
        <v>705</v>
      </c>
      <c r="Z380" s="6" t="s">
        <v>2978</v>
      </c>
      <c r="AB380" s="4">
        <v>5.2039999999999997</v>
      </c>
      <c r="AD380" s="9">
        <v>41</v>
      </c>
      <c r="AF380" s="9" t="str">
        <f t="shared" si="61"/>
        <v/>
      </c>
      <c r="AH380" t="str">
        <f t="shared" si="62"/>
        <v>Managerial</v>
      </c>
      <c r="AJ380" t="str">
        <f t="shared" si="63"/>
        <v>N/A</v>
      </c>
      <c r="AR380" s="77">
        <v>7.4329999999999998</v>
      </c>
      <c r="AS380" t="s">
        <v>1639</v>
      </c>
      <c r="AT380" s="62">
        <v>34</v>
      </c>
      <c r="AU380" t="s">
        <v>744</v>
      </c>
      <c r="AV380" t="str">
        <f t="shared" si="56"/>
        <v>D</v>
      </c>
      <c r="AW380" t="str">
        <f t="shared" si="58"/>
        <v>TBD</v>
      </c>
      <c r="AX380" t="str">
        <f t="shared" si="57"/>
        <v/>
      </c>
      <c r="BD380" s="78">
        <v>7.4279999999999999</v>
      </c>
      <c r="BE380" s="79" t="s">
        <v>1606</v>
      </c>
      <c r="BF380" s="78" t="s">
        <v>268</v>
      </c>
      <c r="BG380" s="78" t="s">
        <v>749</v>
      </c>
      <c r="BM380" s="80">
        <v>12.516999999999999</v>
      </c>
      <c r="BN380" s="81" t="s">
        <v>1640</v>
      </c>
      <c r="BO380" s="88" t="s">
        <v>1144</v>
      </c>
      <c r="BP380" t="b">
        <f t="shared" si="59"/>
        <v>0</v>
      </c>
      <c r="BQ380" t="str">
        <f t="shared" si="60"/>
        <v>Refer to Drug Testing Sheet</v>
      </c>
    </row>
    <row r="381" spans="1:69" ht="13.8" x14ac:dyDescent="0.25">
      <c r="A381">
        <v>4149</v>
      </c>
      <c r="C381" t="s">
        <v>2724</v>
      </c>
      <c r="E381">
        <v>705</v>
      </c>
      <c r="Z381" s="6" t="s">
        <v>3407</v>
      </c>
      <c r="AB381" s="4">
        <v>9.4260000000000002</v>
      </c>
      <c r="AD381" s="9">
        <v>31</v>
      </c>
      <c r="AF381" s="9" t="str">
        <f t="shared" si="61"/>
        <v>Refer to Drug Testing Sheet</v>
      </c>
      <c r="AH381" t="str">
        <f t="shared" si="62"/>
        <v>A</v>
      </c>
      <c r="AJ381" t="str">
        <f t="shared" si="63"/>
        <v>AFSCME</v>
      </c>
      <c r="AR381" s="77">
        <v>7.4470000000000001</v>
      </c>
      <c r="AS381" t="s">
        <v>1641</v>
      </c>
      <c r="AT381" s="62">
        <v>32</v>
      </c>
      <c r="AU381" t="s">
        <v>744</v>
      </c>
      <c r="AV381" t="str">
        <f t="shared" si="56"/>
        <v>D</v>
      </c>
      <c r="AW381" t="str">
        <f t="shared" si="58"/>
        <v>TBD</v>
      </c>
      <c r="AX381" t="str">
        <f t="shared" si="57"/>
        <v/>
      </c>
      <c r="BD381" s="83">
        <v>7.4329999999999998</v>
      </c>
      <c r="BE381" s="84" t="s">
        <v>1639</v>
      </c>
      <c r="BF381" s="83" t="s">
        <v>268</v>
      </c>
      <c r="BG381" s="83" t="s">
        <v>749</v>
      </c>
      <c r="BM381" s="80">
        <v>12.523</v>
      </c>
      <c r="BN381" s="81" t="s">
        <v>1642</v>
      </c>
      <c r="BO381" s="87"/>
      <c r="BP381" t="b">
        <f t="shared" si="59"/>
        <v>1</v>
      </c>
      <c r="BQ381" t="str">
        <f t="shared" si="60"/>
        <v>DRUG</v>
      </c>
    </row>
    <row r="382" spans="1:69" ht="13.8" x14ac:dyDescent="0.25">
      <c r="A382">
        <v>4150</v>
      </c>
      <c r="C382" t="s">
        <v>2724</v>
      </c>
      <c r="E382">
        <v>705</v>
      </c>
      <c r="Z382" s="6" t="s">
        <v>3406</v>
      </c>
      <c r="AB382" s="4">
        <v>9.4469999999999992</v>
      </c>
      <c r="AD382" s="9">
        <v>32</v>
      </c>
      <c r="AF382" s="9" t="str">
        <f t="shared" si="61"/>
        <v>Refer to Drug Testing Sheet</v>
      </c>
      <c r="AH382" t="str">
        <f t="shared" si="62"/>
        <v>A</v>
      </c>
      <c r="AJ382" t="str">
        <f t="shared" si="63"/>
        <v>AFSCME</v>
      </c>
      <c r="AR382" s="77">
        <v>7.4530000000000003</v>
      </c>
      <c r="AS382" t="s">
        <v>1643</v>
      </c>
      <c r="AT382" s="62">
        <v>30</v>
      </c>
      <c r="AU382" t="s">
        <v>744</v>
      </c>
      <c r="AV382" t="str">
        <f t="shared" si="56"/>
        <v>D</v>
      </c>
      <c r="AW382" t="str">
        <f t="shared" si="58"/>
        <v>TBD</v>
      </c>
      <c r="AX382" t="str">
        <f t="shared" si="57"/>
        <v/>
      </c>
      <c r="BD382" s="78">
        <v>7.4340000000000002</v>
      </c>
      <c r="BE382" s="79" t="s">
        <v>1616</v>
      </c>
      <c r="BF382" s="78" t="s">
        <v>268</v>
      </c>
      <c r="BG382" s="78" t="s">
        <v>749</v>
      </c>
      <c r="BM382" s="80">
        <v>12.532</v>
      </c>
      <c r="BN382" s="81" t="s">
        <v>1644</v>
      </c>
      <c r="BO382" s="82"/>
      <c r="BP382" t="b">
        <f t="shared" si="59"/>
        <v>1</v>
      </c>
      <c r="BQ382" t="str">
        <f t="shared" si="60"/>
        <v>DRUG</v>
      </c>
    </row>
    <row r="383" spans="1:69" ht="13.8" x14ac:dyDescent="0.25">
      <c r="A383">
        <v>4151</v>
      </c>
      <c r="C383" t="s">
        <v>2724</v>
      </c>
      <c r="E383">
        <v>705</v>
      </c>
      <c r="Z383" s="6" t="s">
        <v>3405</v>
      </c>
      <c r="AB383" s="4">
        <v>9.4480000000000004</v>
      </c>
      <c r="AD383" s="9">
        <v>33</v>
      </c>
      <c r="AF383" s="9" t="str">
        <f t="shared" si="61"/>
        <v>Refer to Drug Testing Sheet</v>
      </c>
      <c r="AH383" t="str">
        <f t="shared" si="62"/>
        <v>J</v>
      </c>
      <c r="AJ383" t="str">
        <f t="shared" si="63"/>
        <v>TBD</v>
      </c>
      <c r="AR383" s="77">
        <v>7.5</v>
      </c>
      <c r="AS383" t="s">
        <v>1645</v>
      </c>
      <c r="AT383" s="62">
        <v>40</v>
      </c>
      <c r="AU383" t="s">
        <v>799</v>
      </c>
      <c r="AV383" t="str">
        <f t="shared" si="56"/>
        <v>Managerial</v>
      </c>
      <c r="AW383" t="str">
        <f t="shared" si="58"/>
        <v>N/A</v>
      </c>
      <c r="AX383" t="str">
        <f t="shared" si="57"/>
        <v/>
      </c>
      <c r="BD383" s="83">
        <v>7.4359999999999999</v>
      </c>
      <c r="BE383" s="84" t="s">
        <v>1598</v>
      </c>
      <c r="BF383" s="83" t="s">
        <v>268</v>
      </c>
      <c r="BG383" s="83" t="s">
        <v>749</v>
      </c>
      <c r="BM383" s="80">
        <v>12.534000000000001</v>
      </c>
      <c r="BN383" s="81" t="s">
        <v>1646</v>
      </c>
      <c r="BO383" s="82"/>
      <c r="BP383" t="b">
        <f t="shared" si="59"/>
        <v>1</v>
      </c>
      <c r="BQ383" t="str">
        <f t="shared" si="60"/>
        <v>DRUG</v>
      </c>
    </row>
    <row r="384" spans="1:69" ht="13.8" x14ac:dyDescent="0.25">
      <c r="A384">
        <v>4152</v>
      </c>
      <c r="C384" t="s">
        <v>2724</v>
      </c>
      <c r="E384">
        <v>705</v>
      </c>
      <c r="Z384" s="6" t="s">
        <v>3074</v>
      </c>
      <c r="AB384" s="4">
        <v>6.9880000000000004</v>
      </c>
      <c r="AD384" s="9">
        <v>28</v>
      </c>
      <c r="AF384" s="9" t="str">
        <f t="shared" si="61"/>
        <v>Refer to Drug Testing Sheet</v>
      </c>
      <c r="AH384" t="str">
        <f t="shared" si="62"/>
        <v>C</v>
      </c>
      <c r="AJ384" t="str">
        <f t="shared" si="63"/>
        <v>AFSCME</v>
      </c>
      <c r="AR384" s="77">
        <v>7.5090000000000003</v>
      </c>
      <c r="AS384" t="s">
        <v>1647</v>
      </c>
      <c r="AT384" s="62">
        <v>41</v>
      </c>
      <c r="AU384" t="s">
        <v>799</v>
      </c>
      <c r="AV384" t="str">
        <f t="shared" si="56"/>
        <v>Confidential</v>
      </c>
      <c r="AW384" t="str">
        <f t="shared" si="58"/>
        <v>N/A</v>
      </c>
      <c r="AX384" t="str">
        <f t="shared" si="57"/>
        <v/>
      </c>
      <c r="BD384" s="78">
        <v>7.4370000000000003</v>
      </c>
      <c r="BE384" s="79" t="s">
        <v>1601</v>
      </c>
      <c r="BF384" s="78" t="s">
        <v>268</v>
      </c>
      <c r="BG384" s="78" t="s">
        <v>749</v>
      </c>
      <c r="BM384" s="80">
        <v>12.535</v>
      </c>
      <c r="BN384" s="81" t="s">
        <v>1648</v>
      </c>
      <c r="BO384" s="82"/>
      <c r="BP384" t="b">
        <f t="shared" si="59"/>
        <v>1</v>
      </c>
      <c r="BQ384" t="str">
        <f t="shared" si="60"/>
        <v>DRUG</v>
      </c>
    </row>
    <row r="385" spans="1:69" ht="13.8" x14ac:dyDescent="0.25">
      <c r="A385">
        <v>4155</v>
      </c>
      <c r="C385" t="s">
        <v>2724</v>
      </c>
      <c r="E385">
        <v>705</v>
      </c>
      <c r="Z385" s="6" t="s">
        <v>3073</v>
      </c>
      <c r="AB385" s="4">
        <v>6.9809999999999999</v>
      </c>
      <c r="AD385" s="9">
        <v>31</v>
      </c>
      <c r="AF385" s="9" t="str">
        <f t="shared" si="61"/>
        <v>Refer to Drug Testing Sheet</v>
      </c>
      <c r="AH385" t="str">
        <f t="shared" si="62"/>
        <v>C</v>
      </c>
      <c r="AJ385" t="str">
        <f t="shared" si="63"/>
        <v>AFSCME</v>
      </c>
      <c r="AR385" s="77">
        <v>7.5170000000000003</v>
      </c>
      <c r="AS385" t="s">
        <v>1649</v>
      </c>
      <c r="AT385" s="62">
        <v>38</v>
      </c>
      <c r="AU385" t="s">
        <v>799</v>
      </c>
      <c r="AV385" t="str">
        <f t="shared" si="56"/>
        <v>Confidential</v>
      </c>
      <c r="AW385" t="str">
        <f t="shared" si="58"/>
        <v>N/A</v>
      </c>
      <c r="AX385" t="str">
        <f t="shared" si="57"/>
        <v/>
      </c>
      <c r="BD385" s="83">
        <v>7.4429999999999996</v>
      </c>
      <c r="BE385" s="84" t="s">
        <v>1604</v>
      </c>
      <c r="BF385" s="83" t="s">
        <v>268</v>
      </c>
      <c r="BG385" s="83" t="s">
        <v>749</v>
      </c>
      <c r="BM385" s="80">
        <v>12.537000000000001</v>
      </c>
      <c r="BN385" s="81" t="s">
        <v>1650</v>
      </c>
      <c r="BO385" s="82"/>
      <c r="BP385" t="b">
        <f t="shared" si="59"/>
        <v>1</v>
      </c>
      <c r="BQ385" t="str">
        <f t="shared" si="60"/>
        <v>DRUG</v>
      </c>
    </row>
    <row r="386" spans="1:69" ht="13.8" x14ac:dyDescent="0.25">
      <c r="A386">
        <v>4156</v>
      </c>
      <c r="C386" t="s">
        <v>2720</v>
      </c>
      <c r="E386">
        <v>705</v>
      </c>
      <c r="Z386" s="6" t="s">
        <v>3072</v>
      </c>
      <c r="AB386" s="4">
        <v>6.9859999999999998</v>
      </c>
      <c r="AD386" s="9">
        <v>32</v>
      </c>
      <c r="AF386" s="9" t="str">
        <f t="shared" si="61"/>
        <v/>
      </c>
      <c r="AH386" t="str">
        <f t="shared" si="62"/>
        <v>C</v>
      </c>
      <c r="AJ386" t="str">
        <f t="shared" si="63"/>
        <v>AFSCME</v>
      </c>
      <c r="AR386" s="77">
        <v>7.5220000000000002</v>
      </c>
      <c r="AS386" t="s">
        <v>1651</v>
      </c>
      <c r="AT386" s="62">
        <v>36</v>
      </c>
      <c r="AU386" t="s">
        <v>799</v>
      </c>
      <c r="AV386" t="str">
        <f t="shared" ref="AV386:AV449" si="64">IFERROR(VLOOKUP(AR386,BD:BG,3,FALSE),"")</f>
        <v>Confidential</v>
      </c>
      <c r="AW386" t="str">
        <f t="shared" si="58"/>
        <v>N/A</v>
      </c>
      <c r="AX386" t="str">
        <f t="shared" ref="AX386:AX449" si="65">IFERROR(VLOOKUP(AR386,BM:BQ,5,FALSE),"")</f>
        <v/>
      </c>
      <c r="BD386" s="78">
        <v>7.4470000000000001</v>
      </c>
      <c r="BE386" s="79" t="s">
        <v>1641</v>
      </c>
      <c r="BF386" s="78" t="s">
        <v>268</v>
      </c>
      <c r="BG386" s="78" t="s">
        <v>749</v>
      </c>
      <c r="BM386" s="80">
        <v>12.538</v>
      </c>
      <c r="BN386" s="81" t="s">
        <v>1652</v>
      </c>
      <c r="BO386" s="82"/>
      <c r="BP386" t="b">
        <f t="shared" si="59"/>
        <v>1</v>
      </c>
      <c r="BQ386" t="str">
        <f t="shared" si="60"/>
        <v>DRUG</v>
      </c>
    </row>
    <row r="387" spans="1:69" ht="13.8" x14ac:dyDescent="0.25">
      <c r="A387">
        <v>4159</v>
      </c>
      <c r="C387" t="s">
        <v>2720</v>
      </c>
      <c r="E387">
        <v>705</v>
      </c>
      <c r="Z387" s="6" t="s">
        <v>3071</v>
      </c>
      <c r="AB387" s="4">
        <v>6.9870000000000001</v>
      </c>
      <c r="AD387" s="9">
        <v>33</v>
      </c>
      <c r="AF387" s="9" t="str">
        <f t="shared" si="61"/>
        <v>Refer to Drug Testing Sheet</v>
      </c>
      <c r="AH387" t="str">
        <f t="shared" si="62"/>
        <v>C</v>
      </c>
      <c r="AJ387" t="str">
        <f t="shared" si="63"/>
        <v>AFSCME</v>
      </c>
      <c r="AR387" s="77">
        <v>7.5140000000000002</v>
      </c>
      <c r="AS387" t="s">
        <v>1653</v>
      </c>
      <c r="AT387" s="62">
        <v>38</v>
      </c>
      <c r="AU387" t="s">
        <v>744</v>
      </c>
      <c r="AV387" t="str">
        <f t="shared" si="64"/>
        <v>Confidential</v>
      </c>
      <c r="AW387" t="str">
        <f t="shared" ref="AW387:AW450" si="66">IFERROR(VLOOKUP(AR387,BD:BG,4,FALSE),"")</f>
        <v>N/A</v>
      </c>
      <c r="AX387" t="str">
        <f t="shared" si="65"/>
        <v/>
      </c>
      <c r="BD387" s="83">
        <v>7.4530000000000003</v>
      </c>
      <c r="BE387" s="84" t="s">
        <v>1643</v>
      </c>
      <c r="BF387" s="83" t="s">
        <v>268</v>
      </c>
      <c r="BG387" s="83" t="s">
        <v>749</v>
      </c>
      <c r="BM387" s="80">
        <v>12.541</v>
      </c>
      <c r="BN387" s="81" t="s">
        <v>1654</v>
      </c>
      <c r="BO387" s="82"/>
      <c r="BP387" t="b">
        <f t="shared" ref="BP387:BP450" si="67">ISBLANK(BO387)</f>
        <v>1</v>
      </c>
      <c r="BQ387" t="str">
        <f t="shared" ref="BQ387:BQ450" si="68">IF(BP387=TRUE,"DRUG","Refer to Drug Testing Sheet")</f>
        <v>DRUG</v>
      </c>
    </row>
    <row r="388" spans="1:69" ht="13.8" x14ac:dyDescent="0.25">
      <c r="A388">
        <v>4162</v>
      </c>
      <c r="C388" t="s">
        <v>2720</v>
      </c>
      <c r="E388">
        <v>705</v>
      </c>
      <c r="Z388" s="6" t="s">
        <v>3794</v>
      </c>
      <c r="AB388" s="4">
        <v>11.603</v>
      </c>
      <c r="AD388" s="9">
        <v>39</v>
      </c>
      <c r="AF388" s="9" t="str">
        <f t="shared" si="61"/>
        <v/>
      </c>
      <c r="AH388" t="str">
        <f t="shared" si="62"/>
        <v>Managerial</v>
      </c>
      <c r="AJ388" t="str">
        <f t="shared" si="63"/>
        <v>N/A</v>
      </c>
      <c r="AR388" s="77">
        <v>7.52</v>
      </c>
      <c r="AS388" t="s">
        <v>1655</v>
      </c>
      <c r="AT388" s="62">
        <v>36</v>
      </c>
      <c r="AU388" t="s">
        <v>744</v>
      </c>
      <c r="AV388" t="str">
        <f t="shared" si="64"/>
        <v>Confidential</v>
      </c>
      <c r="AW388" t="str">
        <f t="shared" si="66"/>
        <v>N/A</v>
      </c>
      <c r="AX388" t="str">
        <f t="shared" si="65"/>
        <v/>
      </c>
      <c r="BD388" s="78">
        <v>7.5</v>
      </c>
      <c r="BE388" s="79" t="s">
        <v>1645</v>
      </c>
      <c r="BF388" s="78" t="s">
        <v>746</v>
      </c>
      <c r="BG388" s="78" t="s">
        <v>272</v>
      </c>
      <c r="BM388" s="80">
        <v>12.553000000000001</v>
      </c>
      <c r="BN388" s="81" t="s">
        <v>1656</v>
      </c>
      <c r="BO388" s="82"/>
      <c r="BP388" t="b">
        <f t="shared" si="67"/>
        <v>1</v>
      </c>
      <c r="BQ388" t="str">
        <f t="shared" si="68"/>
        <v>DRUG</v>
      </c>
    </row>
    <row r="389" spans="1:69" ht="13.8" x14ac:dyDescent="0.25">
      <c r="A389">
        <v>4165</v>
      </c>
      <c r="C389" t="s">
        <v>2722</v>
      </c>
      <c r="E389">
        <v>705</v>
      </c>
      <c r="Z389" s="6" t="s">
        <v>3616</v>
      </c>
      <c r="AB389" s="4">
        <v>10.518000000000001</v>
      </c>
      <c r="AD389" s="9">
        <v>31</v>
      </c>
      <c r="AF389" s="9" t="str">
        <f t="shared" ref="AF389:AF452" si="69">IFERROR(VLOOKUP(AB389,BM:BQ,5,FALSE),"")</f>
        <v/>
      </c>
      <c r="AH389" t="str">
        <f t="shared" si="62"/>
        <v>D</v>
      </c>
      <c r="AJ389" t="str">
        <f t="shared" si="63"/>
        <v>TBD</v>
      </c>
      <c r="AR389" s="77">
        <v>7.5209999999999999</v>
      </c>
      <c r="AS389" t="s">
        <v>1657</v>
      </c>
      <c r="AT389" s="62">
        <v>34</v>
      </c>
      <c r="AU389" t="s">
        <v>744</v>
      </c>
      <c r="AV389" t="str">
        <f t="shared" si="64"/>
        <v>Confidential</v>
      </c>
      <c r="AW389" t="str">
        <f t="shared" si="66"/>
        <v>N/A</v>
      </c>
      <c r="AX389" t="str">
        <f t="shared" si="65"/>
        <v/>
      </c>
      <c r="BD389" s="83">
        <v>7.5069999999999997</v>
      </c>
      <c r="BE389" s="84" t="s">
        <v>1658</v>
      </c>
      <c r="BF389" s="83" t="s">
        <v>268</v>
      </c>
      <c r="BG389" s="83" t="s">
        <v>749</v>
      </c>
      <c r="BM389" s="80">
        <v>12.555999999999999</v>
      </c>
      <c r="BN389" s="81" t="s">
        <v>1659</v>
      </c>
      <c r="BO389" s="82"/>
      <c r="BP389" t="b">
        <f t="shared" si="67"/>
        <v>1</v>
      </c>
      <c r="BQ389" t="str">
        <f t="shared" si="68"/>
        <v>DRUG</v>
      </c>
    </row>
    <row r="390" spans="1:69" ht="13.8" x14ac:dyDescent="0.25">
      <c r="A390">
        <v>4169</v>
      </c>
      <c r="C390" t="s">
        <v>2722</v>
      </c>
      <c r="E390">
        <v>705</v>
      </c>
      <c r="Z390" s="6" t="s">
        <v>3615</v>
      </c>
      <c r="AB390" s="4">
        <v>10.515000000000001</v>
      </c>
      <c r="AD390" s="9">
        <v>33</v>
      </c>
      <c r="AF390" s="9" t="str">
        <f t="shared" si="69"/>
        <v/>
      </c>
      <c r="AH390" t="str">
        <f t="shared" si="62"/>
        <v>D</v>
      </c>
      <c r="AJ390" t="str">
        <f t="shared" si="63"/>
        <v>TBD</v>
      </c>
      <c r="AR390" s="77">
        <v>7.5270000000000001</v>
      </c>
      <c r="AS390" t="s">
        <v>1660</v>
      </c>
      <c r="AT390" s="62">
        <v>32</v>
      </c>
      <c r="AU390" t="s">
        <v>744</v>
      </c>
      <c r="AV390" t="str">
        <f t="shared" si="64"/>
        <v>Confidential</v>
      </c>
      <c r="AW390" t="str">
        <f t="shared" si="66"/>
        <v>N/A</v>
      </c>
      <c r="AX390" t="str">
        <f t="shared" si="65"/>
        <v/>
      </c>
      <c r="BD390" s="78">
        <v>7.5090000000000003</v>
      </c>
      <c r="BE390" s="79" t="s">
        <v>1647</v>
      </c>
      <c r="BF390" s="78" t="s">
        <v>1661</v>
      </c>
      <c r="BG390" s="78" t="s">
        <v>272</v>
      </c>
      <c r="BM390" s="80">
        <v>12.558999999999999</v>
      </c>
      <c r="BN390" s="81" t="s">
        <v>1662</v>
      </c>
      <c r="BO390" s="82"/>
      <c r="BP390" t="b">
        <f t="shared" si="67"/>
        <v>1</v>
      </c>
      <c r="BQ390" t="str">
        <f t="shared" si="68"/>
        <v>DRUG</v>
      </c>
    </row>
    <row r="391" spans="1:69" ht="13.8" x14ac:dyDescent="0.25">
      <c r="A391">
        <v>4170</v>
      </c>
      <c r="C391" t="s">
        <v>2722</v>
      </c>
      <c r="E391">
        <v>705</v>
      </c>
      <c r="Z391" s="6" t="s">
        <v>3614</v>
      </c>
      <c r="AB391" s="4">
        <v>10.513999999999999</v>
      </c>
      <c r="AD391" s="9">
        <v>35</v>
      </c>
      <c r="AF391" s="9" t="str">
        <f t="shared" si="69"/>
        <v/>
      </c>
      <c r="AH391" t="str">
        <f t="shared" si="62"/>
        <v>J</v>
      </c>
      <c r="AJ391" t="str">
        <f t="shared" si="63"/>
        <v>TBD</v>
      </c>
      <c r="AR391" s="77">
        <v>7.532</v>
      </c>
      <c r="AS391" t="s">
        <v>1663</v>
      </c>
      <c r="AT391" s="62">
        <v>29</v>
      </c>
      <c r="AU391" t="s">
        <v>781</v>
      </c>
      <c r="AV391" t="str">
        <f t="shared" si="64"/>
        <v>Confidential</v>
      </c>
      <c r="AW391" t="str">
        <f t="shared" si="66"/>
        <v>N/A</v>
      </c>
      <c r="AX391" t="str">
        <f t="shared" si="65"/>
        <v/>
      </c>
      <c r="BD391" s="83">
        <v>7.5129999999999999</v>
      </c>
      <c r="BE391" s="84" t="s">
        <v>1664</v>
      </c>
      <c r="BF391" s="83" t="s">
        <v>754</v>
      </c>
      <c r="BG391" s="83" t="s">
        <v>749</v>
      </c>
      <c r="BM391" s="80">
        <v>12.565</v>
      </c>
      <c r="BN391" s="81" t="s">
        <v>1665</v>
      </c>
      <c r="BO391" s="82"/>
      <c r="BP391" t="b">
        <f t="shared" si="67"/>
        <v>1</v>
      </c>
      <c r="BQ391" t="str">
        <f t="shared" si="68"/>
        <v>DRUG</v>
      </c>
    </row>
    <row r="392" spans="1:69" ht="13.8" x14ac:dyDescent="0.25">
      <c r="A392">
        <v>4171</v>
      </c>
      <c r="C392" t="s">
        <v>2722</v>
      </c>
      <c r="E392">
        <v>705</v>
      </c>
      <c r="Z392" s="6" t="s">
        <v>3788</v>
      </c>
      <c r="AB392" s="4">
        <v>11.557</v>
      </c>
      <c r="AD392" s="9">
        <v>28</v>
      </c>
      <c r="AF392" s="9" t="str">
        <f t="shared" si="69"/>
        <v/>
      </c>
      <c r="AH392" t="str">
        <f t="shared" si="62"/>
        <v>C</v>
      </c>
      <c r="AJ392" t="str">
        <f t="shared" si="63"/>
        <v>AFSCME</v>
      </c>
      <c r="AR392" s="77">
        <v>7.5350000000000001</v>
      </c>
      <c r="AS392" t="s">
        <v>1666</v>
      </c>
      <c r="AT392" s="62">
        <v>27</v>
      </c>
      <c r="AU392" t="s">
        <v>781</v>
      </c>
      <c r="AV392" t="str">
        <f t="shared" si="64"/>
        <v>Confidential</v>
      </c>
      <c r="AW392" t="str">
        <f t="shared" si="66"/>
        <v>N/A</v>
      </c>
      <c r="AX392" t="str">
        <f t="shared" si="65"/>
        <v/>
      </c>
      <c r="BD392" s="78">
        <v>7.5140000000000002</v>
      </c>
      <c r="BE392" s="79" t="s">
        <v>1653</v>
      </c>
      <c r="BF392" s="78" t="s">
        <v>1661</v>
      </c>
      <c r="BG392" s="78" t="s">
        <v>272</v>
      </c>
      <c r="BM392" s="80">
        <v>12.571</v>
      </c>
      <c r="BN392" s="81" t="s">
        <v>1667</v>
      </c>
      <c r="BO392" s="82"/>
      <c r="BP392" t="b">
        <f t="shared" si="67"/>
        <v>1</v>
      </c>
      <c r="BQ392" t="str">
        <f t="shared" si="68"/>
        <v>DRUG</v>
      </c>
    </row>
    <row r="393" spans="1:69" ht="41.4" x14ac:dyDescent="0.25">
      <c r="A393">
        <v>4173</v>
      </c>
      <c r="C393" t="s">
        <v>2722</v>
      </c>
      <c r="E393">
        <v>705</v>
      </c>
      <c r="Z393" s="6" t="s">
        <v>3787</v>
      </c>
      <c r="AB393" s="4">
        <v>11.555</v>
      </c>
      <c r="AD393" s="9">
        <v>30</v>
      </c>
      <c r="AF393" s="9" t="str">
        <f t="shared" si="69"/>
        <v/>
      </c>
      <c r="AH393" t="str">
        <f t="shared" si="62"/>
        <v>C</v>
      </c>
      <c r="AJ393" t="str">
        <f t="shared" si="63"/>
        <v>AFSCME</v>
      </c>
      <c r="AR393" s="77">
        <v>7.5359999999999996</v>
      </c>
      <c r="AS393" t="s">
        <v>1668</v>
      </c>
      <c r="AT393" s="62">
        <v>25</v>
      </c>
      <c r="AU393" t="s">
        <v>781</v>
      </c>
      <c r="AV393" t="str">
        <f t="shared" si="64"/>
        <v>Confidential</v>
      </c>
      <c r="AW393" t="str">
        <f t="shared" si="66"/>
        <v>N/A</v>
      </c>
      <c r="AX393" t="str">
        <f t="shared" si="65"/>
        <v/>
      </c>
      <c r="BD393" s="83">
        <v>7.5170000000000003</v>
      </c>
      <c r="BE393" s="84" t="s">
        <v>1649</v>
      </c>
      <c r="BF393" s="83" t="s">
        <v>1661</v>
      </c>
      <c r="BG393" s="83" t="s">
        <v>272</v>
      </c>
      <c r="BM393" s="80">
        <v>12.616</v>
      </c>
      <c r="BN393" s="81" t="s">
        <v>1669</v>
      </c>
      <c r="BO393" s="85" t="s">
        <v>1670</v>
      </c>
      <c r="BP393" t="b">
        <f t="shared" si="67"/>
        <v>0</v>
      </c>
      <c r="BQ393" t="str">
        <f t="shared" si="68"/>
        <v>Refer to Drug Testing Sheet</v>
      </c>
    </row>
    <row r="394" spans="1:69" ht="13.8" x14ac:dyDescent="0.25">
      <c r="A394">
        <v>4175</v>
      </c>
      <c r="C394" t="s">
        <v>2722</v>
      </c>
      <c r="E394">
        <v>705</v>
      </c>
      <c r="Z394" s="6" t="s">
        <v>3179</v>
      </c>
      <c r="AB394" s="4">
        <v>7.5129999999999999</v>
      </c>
      <c r="AD394" s="9">
        <v>38</v>
      </c>
      <c r="AF394" s="9" t="str">
        <f t="shared" si="69"/>
        <v/>
      </c>
      <c r="AH394" t="str">
        <f t="shared" si="62"/>
        <v>J</v>
      </c>
      <c r="AJ394" t="str">
        <f t="shared" si="63"/>
        <v>TBD</v>
      </c>
      <c r="AR394" s="77">
        <v>7.5129999999999999</v>
      </c>
      <c r="AS394" t="s">
        <v>1664</v>
      </c>
      <c r="AT394" s="62">
        <v>38</v>
      </c>
      <c r="AU394" t="s">
        <v>744</v>
      </c>
      <c r="AV394" t="str">
        <f t="shared" si="64"/>
        <v>J</v>
      </c>
      <c r="AW394" t="str">
        <f t="shared" si="66"/>
        <v>TBD</v>
      </c>
      <c r="AX394" t="str">
        <f t="shared" si="65"/>
        <v/>
      </c>
      <c r="BD394" s="78">
        <v>7.5190000000000001</v>
      </c>
      <c r="BE394" s="79" t="s">
        <v>1671</v>
      </c>
      <c r="BF394" s="78" t="s">
        <v>268</v>
      </c>
      <c r="BG394" s="78" t="s">
        <v>749</v>
      </c>
      <c r="BM394" s="80">
        <v>13.101000000000001</v>
      </c>
      <c r="BN394" s="81" t="s">
        <v>1672</v>
      </c>
      <c r="BO394" s="82"/>
      <c r="BP394" t="b">
        <f t="shared" si="67"/>
        <v>1</v>
      </c>
      <c r="BQ394" t="str">
        <f t="shared" si="68"/>
        <v>DRUG</v>
      </c>
    </row>
    <row r="395" spans="1:69" ht="13.8" x14ac:dyDescent="0.25">
      <c r="A395">
        <v>4176</v>
      </c>
      <c r="C395" t="s">
        <v>2722</v>
      </c>
      <c r="E395">
        <v>705</v>
      </c>
      <c r="Z395" s="6" t="s">
        <v>3038</v>
      </c>
      <c r="AB395" s="4">
        <v>6.7649999999999997</v>
      </c>
      <c r="AD395" s="9">
        <v>39</v>
      </c>
      <c r="AF395" s="9" t="str">
        <f t="shared" si="69"/>
        <v/>
      </c>
      <c r="AH395" t="str">
        <f t="shared" si="62"/>
        <v>J</v>
      </c>
      <c r="AJ395" t="str">
        <f t="shared" si="63"/>
        <v>TBD</v>
      </c>
      <c r="AR395" s="77">
        <v>7.524</v>
      </c>
      <c r="AS395" t="s">
        <v>1673</v>
      </c>
      <c r="AT395" s="62">
        <v>36</v>
      </c>
      <c r="AU395" t="s">
        <v>744</v>
      </c>
      <c r="AV395" t="str">
        <f t="shared" si="64"/>
        <v>D</v>
      </c>
      <c r="AW395" t="str">
        <f t="shared" si="66"/>
        <v>TBD</v>
      </c>
      <c r="AX395" t="str">
        <f t="shared" si="65"/>
        <v>Refer to Drug Testing Sheet</v>
      </c>
      <c r="BD395" s="83">
        <v>7.52</v>
      </c>
      <c r="BE395" s="84" t="s">
        <v>1655</v>
      </c>
      <c r="BF395" s="83" t="s">
        <v>1661</v>
      </c>
      <c r="BG395" s="83" t="s">
        <v>272</v>
      </c>
      <c r="BM395" s="80">
        <v>13.102</v>
      </c>
      <c r="BN395" s="81" t="s">
        <v>1674</v>
      </c>
      <c r="BO395" s="82"/>
      <c r="BP395" t="b">
        <f t="shared" si="67"/>
        <v>1</v>
      </c>
      <c r="BQ395" t="str">
        <f t="shared" si="68"/>
        <v>DRUG</v>
      </c>
    </row>
    <row r="396" spans="1:69" ht="13.8" x14ac:dyDescent="0.25">
      <c r="A396">
        <v>4180</v>
      </c>
      <c r="C396" t="s">
        <v>2722</v>
      </c>
      <c r="E396">
        <v>705</v>
      </c>
      <c r="Z396" s="6" t="s">
        <v>3230</v>
      </c>
      <c r="AB396" s="4">
        <v>7.7640000000000002</v>
      </c>
      <c r="AD396" s="9">
        <v>37</v>
      </c>
      <c r="AF396" s="9" t="str">
        <f t="shared" si="69"/>
        <v/>
      </c>
      <c r="AH396" t="str">
        <f t="shared" ref="AH396:AH459" si="70">IFERROR(VLOOKUP(AB396,BD:BG,3,FALSE),"")</f>
        <v>D</v>
      </c>
      <c r="AJ396" t="str">
        <f t="shared" ref="AJ396:AJ459" si="71">IFERROR(VLOOKUP(AB396,BD:BG,4,FALSE),"")</f>
        <v>TBD</v>
      </c>
      <c r="AR396" s="77">
        <v>7.5190000000000001</v>
      </c>
      <c r="AS396" t="s">
        <v>1671</v>
      </c>
      <c r="AT396" s="62">
        <v>34</v>
      </c>
      <c r="AU396" t="s">
        <v>744</v>
      </c>
      <c r="AV396" t="str">
        <f t="shared" si="64"/>
        <v>D</v>
      </c>
      <c r="AW396" t="str">
        <f t="shared" si="66"/>
        <v>TBD</v>
      </c>
      <c r="AX396" t="str">
        <f t="shared" si="65"/>
        <v>Refer to Drug Testing Sheet</v>
      </c>
      <c r="BD396" s="78">
        <v>7.5209999999999999</v>
      </c>
      <c r="BE396" s="79" t="s">
        <v>1657</v>
      </c>
      <c r="BF396" s="78" t="s">
        <v>1661</v>
      </c>
      <c r="BG396" s="78" t="s">
        <v>272</v>
      </c>
      <c r="BM396" s="80">
        <v>13.103</v>
      </c>
      <c r="BN396" s="81" t="s">
        <v>1675</v>
      </c>
      <c r="BO396" s="82"/>
      <c r="BP396" t="b">
        <f t="shared" si="67"/>
        <v>1</v>
      </c>
      <c r="BQ396" t="str">
        <f t="shared" si="68"/>
        <v>DRUG</v>
      </c>
    </row>
    <row r="397" spans="1:69" ht="13.8" x14ac:dyDescent="0.25">
      <c r="A397">
        <v>4191</v>
      </c>
      <c r="C397" t="s">
        <v>2722</v>
      </c>
      <c r="E397">
        <v>705</v>
      </c>
      <c r="Z397" s="6" t="s">
        <v>3256</v>
      </c>
      <c r="AB397" s="4">
        <v>7.758</v>
      </c>
      <c r="AD397" s="9">
        <v>41</v>
      </c>
      <c r="AF397" s="9" t="str">
        <f t="shared" si="69"/>
        <v/>
      </c>
      <c r="AH397" t="str">
        <f t="shared" si="70"/>
        <v>J</v>
      </c>
      <c r="AJ397" t="str">
        <f t="shared" si="71"/>
        <v>TBD</v>
      </c>
      <c r="AR397" s="77">
        <v>7.5069999999999997</v>
      </c>
      <c r="AS397" t="s">
        <v>1658</v>
      </c>
      <c r="AT397" s="62">
        <v>37</v>
      </c>
      <c r="AU397" t="s">
        <v>744</v>
      </c>
      <c r="AV397" t="str">
        <f t="shared" si="64"/>
        <v>D</v>
      </c>
      <c r="AW397" t="str">
        <f t="shared" si="66"/>
        <v>TBD</v>
      </c>
      <c r="AX397" t="str">
        <f t="shared" si="65"/>
        <v/>
      </c>
      <c r="BD397" s="83">
        <v>7.5220000000000002</v>
      </c>
      <c r="BE397" s="84" t="s">
        <v>1651</v>
      </c>
      <c r="BF397" s="83" t="s">
        <v>1661</v>
      </c>
      <c r="BG397" s="83" t="s">
        <v>272</v>
      </c>
      <c r="BM397" s="80">
        <v>13.111000000000001</v>
      </c>
      <c r="BN397" s="81" t="s">
        <v>1676</v>
      </c>
      <c r="BO397" s="82"/>
      <c r="BP397" t="b">
        <f t="shared" si="67"/>
        <v>1</v>
      </c>
      <c r="BQ397" t="str">
        <f t="shared" si="68"/>
        <v>DRUG</v>
      </c>
    </row>
    <row r="398" spans="1:69" ht="13.8" x14ac:dyDescent="0.25">
      <c r="A398">
        <v>4195</v>
      </c>
      <c r="C398" t="s">
        <v>2722</v>
      </c>
      <c r="E398">
        <v>705</v>
      </c>
      <c r="Z398" s="6" t="s">
        <v>3017</v>
      </c>
      <c r="AB398" s="4">
        <v>6.3769999999999998</v>
      </c>
      <c r="AD398" s="9">
        <v>25</v>
      </c>
      <c r="AF398" s="9" t="str">
        <f t="shared" si="69"/>
        <v/>
      </c>
      <c r="AH398" t="str">
        <f t="shared" si="70"/>
        <v>C</v>
      </c>
      <c r="AJ398" t="str">
        <f t="shared" si="71"/>
        <v>AFSCME</v>
      </c>
      <c r="AR398" s="77">
        <v>7.6050000000000004</v>
      </c>
      <c r="AS398" t="s">
        <v>1677</v>
      </c>
      <c r="AT398" s="62">
        <v>43</v>
      </c>
      <c r="AU398" t="s">
        <v>744</v>
      </c>
      <c r="AV398" t="str">
        <f t="shared" si="64"/>
        <v>J</v>
      </c>
      <c r="AW398" t="str">
        <f t="shared" si="66"/>
        <v>TBD</v>
      </c>
      <c r="AX398" t="str">
        <f t="shared" si="65"/>
        <v/>
      </c>
      <c r="BD398" s="78">
        <v>7.524</v>
      </c>
      <c r="BE398" s="79" t="s">
        <v>1673</v>
      </c>
      <c r="BF398" s="78" t="s">
        <v>268</v>
      </c>
      <c r="BG398" s="78" t="s">
        <v>749</v>
      </c>
      <c r="BM398" s="80">
        <v>13.115</v>
      </c>
      <c r="BN398" s="81" t="s">
        <v>1678</v>
      </c>
      <c r="BO398" s="82"/>
      <c r="BP398" t="b">
        <f t="shared" si="67"/>
        <v>1</v>
      </c>
      <c r="BQ398" t="str">
        <f t="shared" si="68"/>
        <v>DRUG</v>
      </c>
    </row>
    <row r="399" spans="1:69" ht="13.8" x14ac:dyDescent="0.25">
      <c r="A399">
        <v>4196</v>
      </c>
      <c r="C399" t="s">
        <v>2722</v>
      </c>
      <c r="E399">
        <v>705</v>
      </c>
      <c r="Z399" s="6" t="s">
        <v>3016</v>
      </c>
      <c r="AB399" s="4">
        <v>6.3710000000000004</v>
      </c>
      <c r="AD399" s="9">
        <v>28</v>
      </c>
      <c r="AF399" s="9" t="str">
        <f t="shared" si="69"/>
        <v/>
      </c>
      <c r="AH399" t="str">
        <f t="shared" si="70"/>
        <v>C</v>
      </c>
      <c r="AJ399" t="str">
        <f t="shared" si="71"/>
        <v>AFSCME</v>
      </c>
      <c r="AR399" s="77">
        <v>7.6040000000000001</v>
      </c>
      <c r="AS399" t="s">
        <v>1679</v>
      </c>
      <c r="AT399" s="62">
        <v>41</v>
      </c>
      <c r="AU399" t="s">
        <v>744</v>
      </c>
      <c r="AV399" t="str">
        <f t="shared" si="64"/>
        <v>D</v>
      </c>
      <c r="AW399" t="str">
        <f t="shared" si="66"/>
        <v>TBD</v>
      </c>
      <c r="AX399" t="str">
        <f t="shared" si="65"/>
        <v/>
      </c>
      <c r="BD399" s="83">
        <v>7.5270000000000001</v>
      </c>
      <c r="BE399" s="84" t="s">
        <v>1660</v>
      </c>
      <c r="BF399" s="83" t="s">
        <v>1661</v>
      </c>
      <c r="BG399" s="83" t="s">
        <v>272</v>
      </c>
      <c r="BM399" s="80">
        <v>13.121</v>
      </c>
      <c r="BN399" s="81" t="s">
        <v>1680</v>
      </c>
      <c r="BO399" s="82"/>
      <c r="BP399" t="b">
        <f t="shared" si="67"/>
        <v>1</v>
      </c>
      <c r="BQ399" t="str">
        <f t="shared" si="68"/>
        <v>DRUG</v>
      </c>
    </row>
    <row r="400" spans="1:69" ht="13.8" x14ac:dyDescent="0.25">
      <c r="A400">
        <v>4198</v>
      </c>
      <c r="C400" t="s">
        <v>2722</v>
      </c>
      <c r="E400">
        <v>705</v>
      </c>
      <c r="Z400" s="6" t="s">
        <v>3015</v>
      </c>
      <c r="AB400" s="4">
        <v>6.37</v>
      </c>
      <c r="AD400" s="9">
        <v>31</v>
      </c>
      <c r="AF400" s="9" t="str">
        <f t="shared" si="69"/>
        <v/>
      </c>
      <c r="AH400" t="str">
        <f t="shared" si="70"/>
        <v>C</v>
      </c>
      <c r="AJ400" t="str">
        <f t="shared" si="71"/>
        <v>AFSCME</v>
      </c>
      <c r="AR400" s="77">
        <v>7.6029999999999998</v>
      </c>
      <c r="AS400" t="s">
        <v>1681</v>
      </c>
      <c r="AT400" s="62">
        <v>39</v>
      </c>
      <c r="AU400" t="s">
        <v>744</v>
      </c>
      <c r="AV400" t="str">
        <f t="shared" si="64"/>
        <v>D</v>
      </c>
      <c r="AW400" t="str">
        <f t="shared" si="66"/>
        <v>TBD</v>
      </c>
      <c r="AX400" t="str">
        <f t="shared" si="65"/>
        <v/>
      </c>
      <c r="BD400" s="78">
        <v>7.532</v>
      </c>
      <c r="BE400" s="79" t="s">
        <v>1663</v>
      </c>
      <c r="BF400" s="78" t="s">
        <v>1661</v>
      </c>
      <c r="BG400" s="78" t="s">
        <v>272</v>
      </c>
      <c r="BM400" s="80">
        <v>13.122</v>
      </c>
      <c r="BN400" s="81" t="s">
        <v>1682</v>
      </c>
      <c r="BO400" s="82"/>
      <c r="BP400" t="b">
        <f t="shared" si="67"/>
        <v>1</v>
      </c>
      <c r="BQ400" t="str">
        <f t="shared" si="68"/>
        <v>DRUG</v>
      </c>
    </row>
    <row r="401" spans="1:69" ht="13.8" x14ac:dyDescent="0.25">
      <c r="A401">
        <v>4200</v>
      </c>
      <c r="C401" t="s">
        <v>2722</v>
      </c>
      <c r="E401">
        <v>705</v>
      </c>
      <c r="Z401" s="6" t="s">
        <v>3014</v>
      </c>
      <c r="AB401" s="4">
        <v>6.3339999999999996</v>
      </c>
      <c r="AD401" s="9">
        <v>25</v>
      </c>
      <c r="AF401" s="9" t="str">
        <f t="shared" si="69"/>
        <v/>
      </c>
      <c r="AH401" t="str">
        <f t="shared" si="70"/>
        <v>C</v>
      </c>
      <c r="AJ401" t="str">
        <f t="shared" si="71"/>
        <v>AFSCME</v>
      </c>
      <c r="AR401" s="77">
        <v>7.6360000000000001</v>
      </c>
      <c r="AS401" t="s">
        <v>1683</v>
      </c>
      <c r="AT401" s="62">
        <v>45</v>
      </c>
      <c r="AU401" t="s">
        <v>744</v>
      </c>
      <c r="AV401" t="str">
        <f t="shared" si="64"/>
        <v>Confidential</v>
      </c>
      <c r="AW401" t="str">
        <f t="shared" si="66"/>
        <v>N/A</v>
      </c>
      <c r="AX401" t="str">
        <f t="shared" si="65"/>
        <v/>
      </c>
      <c r="BD401" s="83">
        <v>7.5350000000000001</v>
      </c>
      <c r="BE401" s="84" t="s">
        <v>1666</v>
      </c>
      <c r="BF401" s="83" t="s">
        <v>1661</v>
      </c>
      <c r="BG401" s="83" t="s">
        <v>272</v>
      </c>
      <c r="BM401" s="80">
        <v>13.122999999999999</v>
      </c>
      <c r="BN401" s="81" t="s">
        <v>1684</v>
      </c>
      <c r="BO401" s="82"/>
      <c r="BP401" t="b">
        <f t="shared" si="67"/>
        <v>1</v>
      </c>
      <c r="BQ401" t="str">
        <f t="shared" si="68"/>
        <v>DRUG</v>
      </c>
    </row>
    <row r="402" spans="1:69" ht="13.8" x14ac:dyDescent="0.25">
      <c r="A402">
        <v>4203</v>
      </c>
      <c r="C402" t="s">
        <v>2722</v>
      </c>
      <c r="E402">
        <v>705</v>
      </c>
      <c r="Z402" s="6" t="s">
        <v>3013</v>
      </c>
      <c r="AB402" s="4">
        <v>6.3280000000000003</v>
      </c>
      <c r="AD402" s="9">
        <v>27</v>
      </c>
      <c r="AF402" s="9" t="str">
        <f t="shared" si="69"/>
        <v/>
      </c>
      <c r="AH402" t="str">
        <f t="shared" si="70"/>
        <v>C</v>
      </c>
      <c r="AJ402" t="str">
        <f t="shared" si="71"/>
        <v>AFSCME</v>
      </c>
      <c r="AR402" s="77">
        <v>7.6340000000000003</v>
      </c>
      <c r="AS402" t="s">
        <v>1685</v>
      </c>
      <c r="AT402" s="62">
        <v>43</v>
      </c>
      <c r="AU402" t="s">
        <v>744</v>
      </c>
      <c r="AV402" t="str">
        <f t="shared" si="64"/>
        <v>Confidential</v>
      </c>
      <c r="AW402" t="str">
        <f t="shared" si="66"/>
        <v>N/A</v>
      </c>
      <c r="AX402" t="str">
        <f t="shared" si="65"/>
        <v/>
      </c>
      <c r="BD402" s="78">
        <v>7.5359999999999996</v>
      </c>
      <c r="BE402" s="79" t="s">
        <v>1668</v>
      </c>
      <c r="BF402" s="78" t="s">
        <v>1661</v>
      </c>
      <c r="BG402" s="78" t="s">
        <v>272</v>
      </c>
      <c r="BM402" s="80">
        <v>13.124000000000001</v>
      </c>
      <c r="BN402" s="81" t="s">
        <v>1686</v>
      </c>
      <c r="BO402" s="82"/>
      <c r="BP402" t="b">
        <f t="shared" si="67"/>
        <v>1</v>
      </c>
      <c r="BQ402" t="str">
        <f t="shared" si="68"/>
        <v>DRUG</v>
      </c>
    </row>
    <row r="403" spans="1:69" ht="27.6" x14ac:dyDescent="0.25">
      <c r="A403">
        <v>4205</v>
      </c>
      <c r="C403" t="s">
        <v>2722</v>
      </c>
      <c r="E403">
        <v>705</v>
      </c>
      <c r="Z403" s="6" t="s">
        <v>3012</v>
      </c>
      <c r="AB403" s="4">
        <v>6.3129999999999997</v>
      </c>
      <c r="AD403" s="9">
        <v>30</v>
      </c>
      <c r="AF403" s="9" t="str">
        <f t="shared" si="69"/>
        <v>Refer to Drug Testing Sheet</v>
      </c>
      <c r="AH403" t="str">
        <f t="shared" si="70"/>
        <v>C</v>
      </c>
      <c r="AJ403" t="str">
        <f t="shared" si="71"/>
        <v>AFSCME</v>
      </c>
      <c r="AR403" s="77">
        <v>7.6319999999999997</v>
      </c>
      <c r="AS403" t="s">
        <v>1687</v>
      </c>
      <c r="AT403" s="62">
        <v>41</v>
      </c>
      <c r="AU403" t="s">
        <v>744</v>
      </c>
      <c r="AV403" t="str">
        <f t="shared" si="64"/>
        <v>Confidential</v>
      </c>
      <c r="AW403" t="str">
        <f t="shared" si="66"/>
        <v>N/A</v>
      </c>
      <c r="AX403" t="str">
        <f t="shared" si="65"/>
        <v/>
      </c>
      <c r="BD403" s="83">
        <v>7.6029999999999998</v>
      </c>
      <c r="BE403" s="84" t="s">
        <v>1681</v>
      </c>
      <c r="BF403" s="83" t="s">
        <v>268</v>
      </c>
      <c r="BG403" s="83" t="s">
        <v>749</v>
      </c>
      <c r="BM403" s="80">
        <v>13.131</v>
      </c>
      <c r="BN403" s="86" t="s">
        <v>1688</v>
      </c>
      <c r="BO403" s="87"/>
      <c r="BP403" t="b">
        <f t="shared" si="67"/>
        <v>1</v>
      </c>
      <c r="BQ403" t="str">
        <f t="shared" si="68"/>
        <v>DRUG</v>
      </c>
    </row>
    <row r="404" spans="1:69" ht="13.8" x14ac:dyDescent="0.25">
      <c r="A404">
        <v>4207</v>
      </c>
      <c r="C404" t="s">
        <v>2722</v>
      </c>
      <c r="E404">
        <v>705</v>
      </c>
      <c r="Z404" s="6" t="s">
        <v>3011</v>
      </c>
      <c r="AB404" s="4">
        <v>6.3079999999999998</v>
      </c>
      <c r="AD404" s="9">
        <v>33</v>
      </c>
      <c r="AF404" s="9" t="str">
        <f t="shared" si="69"/>
        <v>Refer to Drug Testing Sheet</v>
      </c>
      <c r="AH404" t="str">
        <f t="shared" si="70"/>
        <v>C</v>
      </c>
      <c r="AJ404" t="str">
        <f t="shared" si="71"/>
        <v>AFSCME</v>
      </c>
      <c r="AR404" s="77">
        <v>7.62</v>
      </c>
      <c r="AS404" t="s">
        <v>1689</v>
      </c>
      <c r="AT404" s="62">
        <v>38</v>
      </c>
      <c r="AU404" t="s">
        <v>744</v>
      </c>
      <c r="AV404" t="str">
        <f t="shared" si="64"/>
        <v>D</v>
      </c>
      <c r="AW404" t="str">
        <f t="shared" si="66"/>
        <v>TBD</v>
      </c>
      <c r="AX404" t="str">
        <f t="shared" si="65"/>
        <v/>
      </c>
      <c r="BD404" s="78">
        <v>7.6040000000000001</v>
      </c>
      <c r="BE404" s="79" t="s">
        <v>1679</v>
      </c>
      <c r="BF404" s="78" t="s">
        <v>268</v>
      </c>
      <c r="BG404" s="78" t="s">
        <v>749</v>
      </c>
      <c r="BM404" s="80">
        <v>13.135</v>
      </c>
      <c r="BN404" s="81" t="s">
        <v>1690</v>
      </c>
      <c r="BO404" s="82"/>
      <c r="BP404" t="b">
        <f t="shared" si="67"/>
        <v>1</v>
      </c>
      <c r="BQ404" t="str">
        <f t="shared" si="68"/>
        <v>DRUG</v>
      </c>
    </row>
    <row r="405" spans="1:69" ht="13.8" x14ac:dyDescent="0.25">
      <c r="A405">
        <v>4208</v>
      </c>
      <c r="C405" t="s">
        <v>2722</v>
      </c>
      <c r="E405">
        <v>705</v>
      </c>
      <c r="Z405" s="6" t="s">
        <v>3010</v>
      </c>
      <c r="AB405" s="4">
        <v>6.3049999999999997</v>
      </c>
      <c r="AD405" s="9">
        <v>35</v>
      </c>
      <c r="AF405" s="9" t="str">
        <f t="shared" si="69"/>
        <v>Refer to Drug Testing Sheet</v>
      </c>
      <c r="AH405" t="str">
        <f t="shared" si="70"/>
        <v>J</v>
      </c>
      <c r="AJ405" t="str">
        <f t="shared" si="71"/>
        <v>TBD</v>
      </c>
      <c r="AR405" s="77">
        <v>7.6210000000000004</v>
      </c>
      <c r="AS405" t="s">
        <v>1691</v>
      </c>
      <c r="AT405" s="62">
        <v>36</v>
      </c>
      <c r="AU405" t="s">
        <v>744</v>
      </c>
      <c r="AV405" t="str">
        <f t="shared" si="64"/>
        <v>D</v>
      </c>
      <c r="AW405" t="str">
        <f t="shared" si="66"/>
        <v>TBD</v>
      </c>
      <c r="AX405" t="str">
        <f t="shared" si="65"/>
        <v/>
      </c>
      <c r="BD405" s="83">
        <v>7.6050000000000004</v>
      </c>
      <c r="BE405" s="84" t="s">
        <v>1677</v>
      </c>
      <c r="BF405" s="83" t="s">
        <v>754</v>
      </c>
      <c r="BG405" s="83" t="s">
        <v>749</v>
      </c>
      <c r="BM405" s="80">
        <v>13.135999999999999</v>
      </c>
      <c r="BN405" s="81" t="s">
        <v>1692</v>
      </c>
      <c r="BO405" s="82"/>
      <c r="BP405" t="b">
        <f t="shared" si="67"/>
        <v>1</v>
      </c>
      <c r="BQ405" t="str">
        <f t="shared" si="68"/>
        <v>DRUG</v>
      </c>
    </row>
    <row r="406" spans="1:69" ht="13.8" x14ac:dyDescent="0.25">
      <c r="A406">
        <v>4210</v>
      </c>
      <c r="C406" t="s">
        <v>2722</v>
      </c>
      <c r="E406">
        <v>705</v>
      </c>
      <c r="Z406" s="6" t="s">
        <v>2788</v>
      </c>
      <c r="AB406" s="4">
        <v>1.1140000000000001</v>
      </c>
      <c r="AD406" s="9">
        <v>36</v>
      </c>
      <c r="AF406" s="9" t="str">
        <f t="shared" si="69"/>
        <v/>
      </c>
      <c r="AH406" t="str">
        <f t="shared" si="70"/>
        <v>D</v>
      </c>
      <c r="AJ406" t="str">
        <f t="shared" si="71"/>
        <v>TBD</v>
      </c>
      <c r="AR406" s="77">
        <v>7.6269999999999998</v>
      </c>
      <c r="AS406" t="s">
        <v>1693</v>
      </c>
      <c r="AT406" s="62">
        <v>34</v>
      </c>
      <c r="AU406" t="s">
        <v>744</v>
      </c>
      <c r="AV406" t="str">
        <f t="shared" si="64"/>
        <v>D</v>
      </c>
      <c r="AW406" t="str">
        <f t="shared" si="66"/>
        <v>TBD</v>
      </c>
      <c r="AX406" t="str">
        <f t="shared" si="65"/>
        <v/>
      </c>
      <c r="BD406" s="78">
        <v>7.61</v>
      </c>
      <c r="BE406" s="79" t="s">
        <v>1694</v>
      </c>
      <c r="BF406" s="78" t="s">
        <v>268</v>
      </c>
      <c r="BG406" s="78" t="s">
        <v>749</v>
      </c>
      <c r="BM406" s="80">
        <v>13.137</v>
      </c>
      <c r="BN406" s="81" t="s">
        <v>1695</v>
      </c>
      <c r="BO406" s="82"/>
      <c r="BP406" t="b">
        <f t="shared" si="67"/>
        <v>1</v>
      </c>
      <c r="BQ406" t="str">
        <f t="shared" si="68"/>
        <v>DRUG</v>
      </c>
    </row>
    <row r="407" spans="1:69" ht="13.8" x14ac:dyDescent="0.25">
      <c r="A407">
        <v>4211</v>
      </c>
      <c r="C407" t="s">
        <v>2722</v>
      </c>
      <c r="E407">
        <v>705</v>
      </c>
      <c r="Z407" s="6" t="s">
        <v>3637</v>
      </c>
      <c r="AB407" s="4">
        <v>10.535</v>
      </c>
      <c r="AD407" s="9">
        <v>32</v>
      </c>
      <c r="AF407" s="9" t="str">
        <f t="shared" si="69"/>
        <v/>
      </c>
      <c r="AH407" t="str">
        <f t="shared" si="70"/>
        <v>D</v>
      </c>
      <c r="AJ407" t="str">
        <f t="shared" si="71"/>
        <v>TBD</v>
      </c>
      <c r="AR407" s="77">
        <v>7.63</v>
      </c>
      <c r="AS407" t="s">
        <v>1696</v>
      </c>
      <c r="AT407" s="62">
        <v>41</v>
      </c>
      <c r="AU407" t="s">
        <v>799</v>
      </c>
      <c r="AV407" t="str">
        <f t="shared" si="64"/>
        <v>D</v>
      </c>
      <c r="AW407" t="str">
        <f t="shared" si="66"/>
        <v>TBD</v>
      </c>
      <c r="AX407" t="str">
        <f t="shared" si="65"/>
        <v/>
      </c>
      <c r="BD407" s="83">
        <v>7.6120000000000001</v>
      </c>
      <c r="BE407" s="84" t="s">
        <v>1697</v>
      </c>
      <c r="BF407" s="83" t="s">
        <v>754</v>
      </c>
      <c r="BG407" s="83" t="s">
        <v>749</v>
      </c>
      <c r="BM407" s="80">
        <v>13.141</v>
      </c>
      <c r="BN407" s="81" t="s">
        <v>1698</v>
      </c>
      <c r="BO407" s="82"/>
      <c r="BP407" t="b">
        <f t="shared" si="67"/>
        <v>1</v>
      </c>
      <c r="BQ407" t="str">
        <f t="shared" si="68"/>
        <v>DRUG</v>
      </c>
    </row>
    <row r="408" spans="1:69" ht="13.8" x14ac:dyDescent="0.25">
      <c r="A408">
        <v>4212</v>
      </c>
      <c r="C408" t="s">
        <v>2722</v>
      </c>
      <c r="E408">
        <v>705</v>
      </c>
      <c r="Z408" s="6" t="s">
        <v>3636</v>
      </c>
      <c r="AB408" s="4">
        <v>10.532</v>
      </c>
      <c r="AD408" s="9">
        <v>34</v>
      </c>
      <c r="AF408" s="9" t="str">
        <f t="shared" si="69"/>
        <v/>
      </c>
      <c r="AH408" t="str">
        <f t="shared" si="70"/>
        <v>D</v>
      </c>
      <c r="AJ408" t="str">
        <f t="shared" si="71"/>
        <v>TBD</v>
      </c>
      <c r="AR408" s="77">
        <v>7.6120000000000001</v>
      </c>
      <c r="AS408" t="s">
        <v>1697</v>
      </c>
      <c r="AT408" s="62">
        <v>39</v>
      </c>
      <c r="AU408" t="s">
        <v>744</v>
      </c>
      <c r="AV408" t="str">
        <f t="shared" si="64"/>
        <v>J</v>
      </c>
      <c r="AW408" t="str">
        <f t="shared" si="66"/>
        <v>TBD</v>
      </c>
      <c r="AX408" t="str">
        <f t="shared" si="65"/>
        <v/>
      </c>
      <c r="BD408" s="78">
        <v>7.62</v>
      </c>
      <c r="BE408" s="79" t="s">
        <v>1689</v>
      </c>
      <c r="BF408" s="78" t="s">
        <v>268</v>
      </c>
      <c r="BG408" s="78" t="s">
        <v>749</v>
      </c>
      <c r="BM408" s="80">
        <v>13.141999999999999</v>
      </c>
      <c r="BN408" s="81" t="s">
        <v>1699</v>
      </c>
      <c r="BO408" s="82"/>
      <c r="BP408" t="b">
        <f t="shared" si="67"/>
        <v>1</v>
      </c>
      <c r="BQ408" t="str">
        <f t="shared" si="68"/>
        <v>DRUG</v>
      </c>
    </row>
    <row r="409" spans="1:69" ht="13.8" x14ac:dyDescent="0.25">
      <c r="A409">
        <v>4213</v>
      </c>
      <c r="C409" t="s">
        <v>2722</v>
      </c>
      <c r="E409">
        <v>705</v>
      </c>
      <c r="Z409" s="6" t="s">
        <v>3635</v>
      </c>
      <c r="AB409" s="4">
        <v>10.529</v>
      </c>
      <c r="AD409" s="9">
        <v>36</v>
      </c>
      <c r="AF409" s="9" t="str">
        <f t="shared" si="69"/>
        <v/>
      </c>
      <c r="AH409" t="str">
        <f t="shared" si="70"/>
        <v>D</v>
      </c>
      <c r="AJ409" t="str">
        <f t="shared" si="71"/>
        <v>TBD</v>
      </c>
      <c r="AR409" s="77">
        <v>7.6239999999999997</v>
      </c>
      <c r="AS409" t="s">
        <v>1700</v>
      </c>
      <c r="AT409" s="62">
        <v>37</v>
      </c>
      <c r="AU409" t="s">
        <v>744</v>
      </c>
      <c r="AV409" t="str">
        <f t="shared" si="64"/>
        <v>D</v>
      </c>
      <c r="AW409" t="str">
        <f t="shared" si="66"/>
        <v>TBD</v>
      </c>
      <c r="AX409" t="str">
        <f t="shared" si="65"/>
        <v>Refer to Drug Testing Sheet</v>
      </c>
      <c r="BD409" s="83">
        <v>7.6210000000000004</v>
      </c>
      <c r="BE409" s="84" t="s">
        <v>1691</v>
      </c>
      <c r="BF409" s="83" t="s">
        <v>268</v>
      </c>
      <c r="BG409" s="83" t="s">
        <v>749</v>
      </c>
      <c r="BM409" s="80">
        <v>13.143000000000001</v>
      </c>
      <c r="BN409" s="81" t="s">
        <v>1701</v>
      </c>
      <c r="BO409" s="82"/>
      <c r="BP409" t="b">
        <f t="shared" si="67"/>
        <v>1</v>
      </c>
      <c r="BQ409" t="str">
        <f t="shared" si="68"/>
        <v>DRUG</v>
      </c>
    </row>
    <row r="410" spans="1:69" ht="13.8" x14ac:dyDescent="0.25">
      <c r="A410">
        <v>4216</v>
      </c>
      <c r="C410" t="s">
        <v>2722</v>
      </c>
      <c r="E410">
        <v>705</v>
      </c>
      <c r="Z410" s="6" t="s">
        <v>3634</v>
      </c>
      <c r="AB410" s="4">
        <v>10.526</v>
      </c>
      <c r="AD410" s="9">
        <v>38</v>
      </c>
      <c r="AF410" s="9" t="str">
        <f t="shared" si="69"/>
        <v/>
      </c>
      <c r="AH410" t="str">
        <f t="shared" si="70"/>
        <v>J</v>
      </c>
      <c r="AJ410" t="str">
        <f t="shared" si="71"/>
        <v>TBD</v>
      </c>
      <c r="AR410" s="77">
        <v>7.625</v>
      </c>
      <c r="AS410" t="s">
        <v>1702</v>
      </c>
      <c r="AT410" s="62">
        <v>35</v>
      </c>
      <c r="AU410" t="s">
        <v>744</v>
      </c>
      <c r="AV410" t="str">
        <f t="shared" si="64"/>
        <v>D</v>
      </c>
      <c r="AW410" t="str">
        <f t="shared" si="66"/>
        <v>TBD</v>
      </c>
      <c r="AX410" t="str">
        <f t="shared" si="65"/>
        <v>Refer to Drug Testing Sheet</v>
      </c>
      <c r="BD410" s="78">
        <v>7.6239999999999997</v>
      </c>
      <c r="BE410" s="79" t="s">
        <v>1700</v>
      </c>
      <c r="BF410" s="78" t="s">
        <v>268</v>
      </c>
      <c r="BG410" s="78" t="s">
        <v>749</v>
      </c>
      <c r="BM410" s="80">
        <v>13.202</v>
      </c>
      <c r="BN410" s="81" t="s">
        <v>1703</v>
      </c>
      <c r="BO410" s="82"/>
      <c r="BP410" t="b">
        <f t="shared" si="67"/>
        <v>1</v>
      </c>
      <c r="BQ410" t="str">
        <f t="shared" si="68"/>
        <v>DRUG</v>
      </c>
    </row>
    <row r="411" spans="1:69" ht="13.8" x14ac:dyDescent="0.25">
      <c r="A411">
        <v>4219</v>
      </c>
      <c r="C411" t="s">
        <v>2722</v>
      </c>
      <c r="E411">
        <v>705</v>
      </c>
      <c r="Z411" s="6" t="s">
        <v>3633</v>
      </c>
      <c r="AB411" s="4">
        <v>10.548</v>
      </c>
      <c r="AD411" s="9">
        <v>32</v>
      </c>
      <c r="AF411" s="9" t="str">
        <f t="shared" si="69"/>
        <v/>
      </c>
      <c r="AH411" t="str">
        <f t="shared" si="70"/>
        <v>D</v>
      </c>
      <c r="AJ411" t="str">
        <f t="shared" si="71"/>
        <v>TBD</v>
      </c>
      <c r="AR411" s="77">
        <v>7.6369999999999996</v>
      </c>
      <c r="AS411" t="s">
        <v>1704</v>
      </c>
      <c r="AT411" s="62">
        <v>33</v>
      </c>
      <c r="AU411" t="s">
        <v>744</v>
      </c>
      <c r="AV411" t="str">
        <f t="shared" si="64"/>
        <v>D</v>
      </c>
      <c r="AW411" t="str">
        <f t="shared" si="66"/>
        <v>TBD</v>
      </c>
      <c r="AX411" t="str">
        <f t="shared" si="65"/>
        <v>Refer to Drug Testing Sheet</v>
      </c>
      <c r="BD411" s="83">
        <v>7.625</v>
      </c>
      <c r="BE411" s="84" t="s">
        <v>1702</v>
      </c>
      <c r="BF411" s="83" t="s">
        <v>268</v>
      </c>
      <c r="BG411" s="83" t="s">
        <v>749</v>
      </c>
      <c r="BM411" s="80">
        <v>13.202999999999999</v>
      </c>
      <c r="BN411" s="81" t="s">
        <v>1705</v>
      </c>
      <c r="BO411" s="82"/>
      <c r="BP411" t="b">
        <f t="shared" si="67"/>
        <v>1</v>
      </c>
      <c r="BQ411" t="str">
        <f t="shared" si="68"/>
        <v>DRUG</v>
      </c>
    </row>
    <row r="412" spans="1:69" ht="13.8" x14ac:dyDescent="0.25">
      <c r="A412">
        <v>4228</v>
      </c>
      <c r="C412" t="s">
        <v>2722</v>
      </c>
      <c r="E412">
        <v>705</v>
      </c>
      <c r="Z412" s="6" t="s">
        <v>3632</v>
      </c>
      <c r="AB412" s="4">
        <v>10.536</v>
      </c>
      <c r="AD412" s="9">
        <v>35</v>
      </c>
      <c r="AF412" s="9" t="str">
        <f t="shared" si="69"/>
        <v>Refer to Drug Testing Sheet</v>
      </c>
      <c r="AH412" t="str">
        <f t="shared" si="70"/>
        <v>D</v>
      </c>
      <c r="AJ412" t="str">
        <f t="shared" si="71"/>
        <v>TBD</v>
      </c>
      <c r="AR412" s="77">
        <v>7.6550000000000002</v>
      </c>
      <c r="AS412" t="s">
        <v>1706</v>
      </c>
      <c r="AT412" s="62">
        <v>38</v>
      </c>
      <c r="AU412" t="s">
        <v>744</v>
      </c>
      <c r="AV412" t="str">
        <f t="shared" si="64"/>
        <v>D</v>
      </c>
      <c r="AW412" t="str">
        <f t="shared" si="66"/>
        <v>TBD</v>
      </c>
      <c r="AX412" t="str">
        <f t="shared" si="65"/>
        <v>Refer to Drug Testing Sheet</v>
      </c>
      <c r="BD412" s="78">
        <v>7.6269999999999998</v>
      </c>
      <c r="BE412" s="79" t="s">
        <v>1693</v>
      </c>
      <c r="BF412" s="78" t="s">
        <v>268</v>
      </c>
      <c r="BG412" s="78" t="s">
        <v>749</v>
      </c>
      <c r="BM412" s="80">
        <v>13.204000000000001</v>
      </c>
      <c r="BN412" s="81" t="s">
        <v>1707</v>
      </c>
      <c r="BO412" s="82"/>
      <c r="BP412" t="b">
        <f t="shared" si="67"/>
        <v>1</v>
      </c>
      <c r="BQ412" t="str">
        <f t="shared" si="68"/>
        <v>DRUG</v>
      </c>
    </row>
    <row r="413" spans="1:69" ht="13.8" x14ac:dyDescent="0.25">
      <c r="A413">
        <v>4229</v>
      </c>
      <c r="C413" t="s">
        <v>2722</v>
      </c>
      <c r="E413">
        <v>705</v>
      </c>
      <c r="Z413" s="6" t="s">
        <v>3631</v>
      </c>
      <c r="AB413" s="4">
        <v>10.525</v>
      </c>
      <c r="AD413" s="9">
        <v>36</v>
      </c>
      <c r="AF413" s="9" t="str">
        <f t="shared" si="69"/>
        <v/>
      </c>
      <c r="AH413" t="str">
        <f t="shared" si="70"/>
        <v>D</v>
      </c>
      <c r="AJ413" t="str">
        <f t="shared" si="71"/>
        <v>TBD</v>
      </c>
      <c r="AR413" s="77">
        <v>7.6559999999999997</v>
      </c>
      <c r="AS413" t="s">
        <v>1708</v>
      </c>
      <c r="AT413" s="62">
        <v>36</v>
      </c>
      <c r="AU413" t="s">
        <v>744</v>
      </c>
      <c r="AV413" t="str">
        <f t="shared" si="64"/>
        <v>D</v>
      </c>
      <c r="AW413" t="str">
        <f t="shared" si="66"/>
        <v>TBD</v>
      </c>
      <c r="AX413" t="str">
        <f t="shared" si="65"/>
        <v>Refer to Drug Testing Sheet</v>
      </c>
      <c r="BD413" s="83">
        <v>7.63</v>
      </c>
      <c r="BE413" s="84" t="s">
        <v>1696</v>
      </c>
      <c r="BF413" s="83" t="s">
        <v>268</v>
      </c>
      <c r="BG413" s="83" t="s">
        <v>749</v>
      </c>
      <c r="BM413" s="80">
        <v>13.205</v>
      </c>
      <c r="BN413" s="81" t="s">
        <v>1709</v>
      </c>
      <c r="BO413" s="82"/>
      <c r="BP413" t="b">
        <f t="shared" si="67"/>
        <v>1</v>
      </c>
      <c r="BQ413" t="str">
        <f t="shared" si="68"/>
        <v>DRUG</v>
      </c>
    </row>
    <row r="414" spans="1:69" ht="13.8" x14ac:dyDescent="0.25">
      <c r="A414">
        <v>4230</v>
      </c>
      <c r="C414" t="s">
        <v>2722</v>
      </c>
      <c r="E414">
        <v>705</v>
      </c>
      <c r="Z414" s="6" t="s">
        <v>3630</v>
      </c>
      <c r="AB414" s="4">
        <v>10.545</v>
      </c>
      <c r="AD414" s="9">
        <v>38</v>
      </c>
      <c r="AF414" s="9" t="str">
        <f t="shared" si="69"/>
        <v>Refer to Drug Testing Sheet</v>
      </c>
      <c r="AH414" t="str">
        <f t="shared" si="70"/>
        <v>D</v>
      </c>
      <c r="AJ414" t="str">
        <f t="shared" si="71"/>
        <v>TBD</v>
      </c>
      <c r="AR414" s="77">
        <v>7.657</v>
      </c>
      <c r="AS414" t="s">
        <v>1710</v>
      </c>
      <c r="AT414" s="62">
        <v>34</v>
      </c>
      <c r="AU414" t="s">
        <v>744</v>
      </c>
      <c r="AV414" t="str">
        <f t="shared" si="64"/>
        <v>D</v>
      </c>
      <c r="AW414" t="str">
        <f t="shared" si="66"/>
        <v>TBD</v>
      </c>
      <c r="AX414" t="str">
        <f t="shared" si="65"/>
        <v>Refer to Drug Testing Sheet</v>
      </c>
      <c r="BD414" s="78">
        <v>7.6319999999999997</v>
      </c>
      <c r="BE414" s="79" t="s">
        <v>1687</v>
      </c>
      <c r="BF414" s="78" t="s">
        <v>1661</v>
      </c>
      <c r="BG414" s="78" t="s">
        <v>272</v>
      </c>
      <c r="BM414" s="80">
        <v>13.206</v>
      </c>
      <c r="BN414" s="81" t="s">
        <v>1711</v>
      </c>
      <c r="BO414" s="82"/>
      <c r="BP414" t="b">
        <f t="shared" si="67"/>
        <v>1</v>
      </c>
      <c r="BQ414" t="str">
        <f t="shared" si="68"/>
        <v>DRUG</v>
      </c>
    </row>
    <row r="415" spans="1:69" ht="13.8" x14ac:dyDescent="0.25">
      <c r="A415">
        <v>4231</v>
      </c>
      <c r="C415" t="s">
        <v>2722</v>
      </c>
      <c r="E415">
        <v>705</v>
      </c>
      <c r="Z415" s="6" t="s">
        <v>3629</v>
      </c>
      <c r="AB415" s="4">
        <v>10.565</v>
      </c>
      <c r="AD415" s="9">
        <v>40</v>
      </c>
      <c r="AF415" s="9" t="str">
        <f t="shared" si="69"/>
        <v/>
      </c>
      <c r="AH415" t="str">
        <f t="shared" si="70"/>
        <v>Managerial</v>
      </c>
      <c r="AJ415" t="str">
        <f t="shared" si="71"/>
        <v>N/A</v>
      </c>
      <c r="AR415" s="77">
        <v>7.6589999999999998</v>
      </c>
      <c r="AS415" t="s">
        <v>1712</v>
      </c>
      <c r="AT415" s="62">
        <v>35</v>
      </c>
      <c r="AU415" t="s">
        <v>744</v>
      </c>
      <c r="AV415" t="str">
        <f t="shared" si="64"/>
        <v>D</v>
      </c>
      <c r="AW415" t="str">
        <f t="shared" si="66"/>
        <v>TBD</v>
      </c>
      <c r="AX415" t="str">
        <f t="shared" si="65"/>
        <v/>
      </c>
      <c r="BD415" s="83">
        <v>7.6340000000000003</v>
      </c>
      <c r="BE415" s="84" t="s">
        <v>1685</v>
      </c>
      <c r="BF415" s="83" t="s">
        <v>1661</v>
      </c>
      <c r="BG415" s="83" t="s">
        <v>272</v>
      </c>
      <c r="BM415" s="80">
        <v>13.207000000000001</v>
      </c>
      <c r="BN415" s="81" t="s">
        <v>1713</v>
      </c>
      <c r="BO415" s="82"/>
      <c r="BP415" t="b">
        <f t="shared" si="67"/>
        <v>1</v>
      </c>
      <c r="BQ415" t="str">
        <f t="shared" si="68"/>
        <v>DRUG</v>
      </c>
    </row>
    <row r="416" spans="1:69" ht="13.8" x14ac:dyDescent="0.25">
      <c r="A416">
        <v>4235</v>
      </c>
      <c r="C416" t="s">
        <v>2742</v>
      </c>
      <c r="E416">
        <v>705</v>
      </c>
      <c r="Z416" s="6" t="s">
        <v>3182</v>
      </c>
      <c r="AB416" s="4">
        <v>7.5069999999999997</v>
      </c>
      <c r="AD416" s="9">
        <v>37</v>
      </c>
      <c r="AF416" s="9" t="str">
        <f t="shared" si="69"/>
        <v/>
      </c>
      <c r="AH416" t="str">
        <f t="shared" si="70"/>
        <v>D</v>
      </c>
      <c r="AJ416" t="str">
        <f t="shared" si="71"/>
        <v>TBD</v>
      </c>
      <c r="AR416" s="77">
        <v>7.66</v>
      </c>
      <c r="AS416" t="s">
        <v>1714</v>
      </c>
      <c r="AT416" s="62">
        <v>33</v>
      </c>
      <c r="AU416" t="s">
        <v>744</v>
      </c>
      <c r="AV416" t="str">
        <f t="shared" si="64"/>
        <v>D</v>
      </c>
      <c r="AW416" t="str">
        <f t="shared" si="66"/>
        <v>TBD</v>
      </c>
      <c r="AX416" t="str">
        <f t="shared" si="65"/>
        <v/>
      </c>
      <c r="BD416" s="78">
        <v>7.6360000000000001</v>
      </c>
      <c r="BE416" s="79" t="s">
        <v>1683</v>
      </c>
      <c r="BF416" s="78" t="s">
        <v>1661</v>
      </c>
      <c r="BG416" s="78" t="s">
        <v>272</v>
      </c>
      <c r="BM416" s="80">
        <v>13.215</v>
      </c>
      <c r="BN416" s="81" t="s">
        <v>1715</v>
      </c>
      <c r="BO416" s="82"/>
      <c r="BP416" t="b">
        <f t="shared" si="67"/>
        <v>1</v>
      </c>
      <c r="BQ416" t="str">
        <f t="shared" si="68"/>
        <v>DRUG</v>
      </c>
    </row>
    <row r="417" spans="1:69" ht="13.8" x14ac:dyDescent="0.25">
      <c r="A417">
        <v>4237</v>
      </c>
      <c r="C417" t="s">
        <v>2744</v>
      </c>
      <c r="E417">
        <v>705</v>
      </c>
      <c r="Z417" s="6" t="s">
        <v>3365</v>
      </c>
      <c r="AB417" s="4">
        <v>9.3330000000000002</v>
      </c>
      <c r="AD417" s="9">
        <v>29</v>
      </c>
      <c r="AF417" s="9" t="str">
        <f t="shared" si="69"/>
        <v>Refer to Drug Testing Sheet</v>
      </c>
      <c r="AH417" t="str">
        <f t="shared" si="70"/>
        <v>A</v>
      </c>
      <c r="AJ417" t="str">
        <f t="shared" si="71"/>
        <v>AFSCME</v>
      </c>
      <c r="AR417" s="77">
        <v>7.6609999999999996</v>
      </c>
      <c r="AS417" t="s">
        <v>1716</v>
      </c>
      <c r="AT417" s="62">
        <v>31</v>
      </c>
      <c r="AU417" t="s">
        <v>744</v>
      </c>
      <c r="AV417" t="str">
        <f t="shared" si="64"/>
        <v>D</v>
      </c>
      <c r="AW417" t="str">
        <f t="shared" si="66"/>
        <v>TBD</v>
      </c>
      <c r="AX417" t="str">
        <f t="shared" si="65"/>
        <v/>
      </c>
      <c r="BD417" s="83">
        <v>7.6369999999999996</v>
      </c>
      <c r="BE417" s="84" t="s">
        <v>1704</v>
      </c>
      <c r="BF417" s="83" t="s">
        <v>268</v>
      </c>
      <c r="BG417" s="83" t="s">
        <v>749</v>
      </c>
      <c r="BM417" s="80">
        <v>13.217000000000001</v>
      </c>
      <c r="BN417" s="81" t="s">
        <v>1717</v>
      </c>
      <c r="BO417" s="82"/>
      <c r="BP417" t="b">
        <f t="shared" si="67"/>
        <v>1</v>
      </c>
      <c r="BQ417" t="str">
        <f t="shared" si="68"/>
        <v>DRUG</v>
      </c>
    </row>
    <row r="418" spans="1:69" ht="13.8" x14ac:dyDescent="0.25">
      <c r="A418">
        <v>4238</v>
      </c>
      <c r="C418" t="s">
        <v>2736</v>
      </c>
      <c r="E418">
        <v>705</v>
      </c>
      <c r="Z418" s="6" t="s">
        <v>3364</v>
      </c>
      <c r="AB418" s="4">
        <v>9.3309999999999995</v>
      </c>
      <c r="AD418" s="9">
        <v>31</v>
      </c>
      <c r="AF418" s="9" t="str">
        <f t="shared" si="69"/>
        <v>Refer to Drug Testing Sheet</v>
      </c>
      <c r="AH418" t="str">
        <f t="shared" si="70"/>
        <v>A</v>
      </c>
      <c r="AJ418" t="str">
        <f t="shared" si="71"/>
        <v>AFSCME</v>
      </c>
      <c r="AR418" s="77">
        <v>7.64</v>
      </c>
      <c r="AS418" t="s">
        <v>1718</v>
      </c>
      <c r="AT418" s="62">
        <v>41</v>
      </c>
      <c r="AU418" t="s">
        <v>744</v>
      </c>
      <c r="AV418" t="str">
        <f t="shared" si="64"/>
        <v>D</v>
      </c>
      <c r="AW418" t="str">
        <f t="shared" si="66"/>
        <v>TBD</v>
      </c>
      <c r="AX418" t="str">
        <f t="shared" si="65"/>
        <v/>
      </c>
      <c r="BD418" s="78">
        <v>7.64</v>
      </c>
      <c r="BE418" s="79" t="s">
        <v>1718</v>
      </c>
      <c r="BF418" s="78" t="s">
        <v>268</v>
      </c>
      <c r="BG418" s="78" t="s">
        <v>749</v>
      </c>
      <c r="BM418" s="80">
        <v>13.221</v>
      </c>
      <c r="BN418" s="81" t="s">
        <v>1719</v>
      </c>
      <c r="BO418" s="82"/>
      <c r="BP418" t="b">
        <f t="shared" si="67"/>
        <v>1</v>
      </c>
      <c r="BQ418" t="str">
        <f t="shared" si="68"/>
        <v>DRUG</v>
      </c>
    </row>
    <row r="419" spans="1:69" ht="13.8" x14ac:dyDescent="0.25">
      <c r="A419">
        <v>4239</v>
      </c>
      <c r="C419" t="s">
        <v>2736</v>
      </c>
      <c r="E419">
        <v>705</v>
      </c>
      <c r="Z419" s="6" t="s">
        <v>3363</v>
      </c>
      <c r="AB419" s="4">
        <v>9.3230000000000004</v>
      </c>
      <c r="AD419" s="9">
        <v>32</v>
      </c>
      <c r="AF419" s="9" t="str">
        <f t="shared" si="69"/>
        <v>Refer to Drug Testing Sheet</v>
      </c>
      <c r="AH419" t="str">
        <f t="shared" si="70"/>
        <v>A</v>
      </c>
      <c r="AJ419" t="str">
        <f t="shared" si="71"/>
        <v>AFSCME</v>
      </c>
      <c r="AR419" s="77">
        <v>7.641</v>
      </c>
      <c r="AS419" t="s">
        <v>1720</v>
      </c>
      <c r="AT419" s="62">
        <v>41</v>
      </c>
      <c r="AU419" t="s">
        <v>744</v>
      </c>
      <c r="AV419" t="str">
        <f t="shared" si="64"/>
        <v>J</v>
      </c>
      <c r="AW419" t="str">
        <f t="shared" si="66"/>
        <v>TBD</v>
      </c>
      <c r="AX419" t="str">
        <f t="shared" si="65"/>
        <v/>
      </c>
      <c r="BD419" s="83">
        <v>7.641</v>
      </c>
      <c r="BE419" s="84" t="s">
        <v>1720</v>
      </c>
      <c r="BF419" s="83" t="s">
        <v>754</v>
      </c>
      <c r="BG419" s="83" t="s">
        <v>749</v>
      </c>
      <c r="BM419" s="80">
        <v>13.222</v>
      </c>
      <c r="BN419" s="81" t="s">
        <v>1721</v>
      </c>
      <c r="BO419" s="82"/>
      <c r="BP419" t="b">
        <f t="shared" si="67"/>
        <v>1</v>
      </c>
      <c r="BQ419" t="str">
        <f t="shared" si="68"/>
        <v>DRUG</v>
      </c>
    </row>
    <row r="420" spans="1:69" ht="13.8" x14ac:dyDescent="0.25">
      <c r="A420">
        <v>4241</v>
      </c>
      <c r="C420" t="s">
        <v>2736</v>
      </c>
      <c r="E420">
        <v>705</v>
      </c>
      <c r="Z420" s="6" t="s">
        <v>3362</v>
      </c>
      <c r="AB420" s="4">
        <v>9.3219999999999992</v>
      </c>
      <c r="AD420" s="9">
        <v>33</v>
      </c>
      <c r="AF420" s="9" t="str">
        <f t="shared" si="69"/>
        <v>Refer to Drug Testing Sheet</v>
      </c>
      <c r="AH420" t="str">
        <f t="shared" si="70"/>
        <v>J</v>
      </c>
      <c r="AJ420" t="str">
        <f t="shared" si="71"/>
        <v>TBD</v>
      </c>
      <c r="AR420" s="77">
        <v>7.6429999999999998</v>
      </c>
      <c r="AS420" t="s">
        <v>1722</v>
      </c>
      <c r="AT420" s="62">
        <v>35</v>
      </c>
      <c r="AU420" t="s">
        <v>744</v>
      </c>
      <c r="AV420" t="str">
        <f t="shared" si="64"/>
        <v>D</v>
      </c>
      <c r="AW420" t="str">
        <f t="shared" si="66"/>
        <v>TBD</v>
      </c>
      <c r="AX420" t="str">
        <f t="shared" si="65"/>
        <v>Refer to Drug Testing Sheet</v>
      </c>
      <c r="BD420" s="78">
        <v>7.6429999999999998</v>
      </c>
      <c r="BE420" s="79" t="s">
        <v>1722</v>
      </c>
      <c r="BF420" s="78" t="s">
        <v>268</v>
      </c>
      <c r="BG420" s="78" t="s">
        <v>749</v>
      </c>
      <c r="BM420" s="80">
        <v>13.223000000000001</v>
      </c>
      <c r="BN420" s="81" t="s">
        <v>1723</v>
      </c>
      <c r="BO420" s="82"/>
      <c r="BP420" t="b">
        <f t="shared" si="67"/>
        <v>1</v>
      </c>
      <c r="BQ420" t="str">
        <f t="shared" si="68"/>
        <v>DRUG</v>
      </c>
    </row>
    <row r="421" spans="1:69" ht="13.8" x14ac:dyDescent="0.25">
      <c r="A421">
        <v>4242</v>
      </c>
      <c r="C421" t="s">
        <v>2736</v>
      </c>
      <c r="E421">
        <v>705</v>
      </c>
      <c r="Z421" s="6" t="s">
        <v>3369</v>
      </c>
      <c r="AB421" s="4">
        <v>9.3320000000000007</v>
      </c>
      <c r="AD421" s="9">
        <v>25</v>
      </c>
      <c r="AF421" s="9" t="str">
        <f t="shared" si="69"/>
        <v>Refer to Drug Testing Sheet</v>
      </c>
      <c r="AH421" t="str">
        <f t="shared" si="70"/>
        <v>A</v>
      </c>
      <c r="AJ421" t="str">
        <f t="shared" si="71"/>
        <v>AFSCME</v>
      </c>
      <c r="AR421" s="77">
        <v>7.6470000000000002</v>
      </c>
      <c r="AS421" t="s">
        <v>1724</v>
      </c>
      <c r="AT421" s="62">
        <v>33</v>
      </c>
      <c r="AU421" t="s">
        <v>744</v>
      </c>
      <c r="AV421" t="str">
        <f t="shared" si="64"/>
        <v>D</v>
      </c>
      <c r="AW421" t="str">
        <f t="shared" si="66"/>
        <v>TBD</v>
      </c>
      <c r="AX421" t="str">
        <f t="shared" si="65"/>
        <v>Refer to Drug Testing Sheet</v>
      </c>
      <c r="BD421" s="83">
        <v>7.6440000000000001</v>
      </c>
      <c r="BE421" s="84" t="s">
        <v>1725</v>
      </c>
      <c r="BF421" s="83" t="s">
        <v>268</v>
      </c>
      <c r="BG421" s="83" t="s">
        <v>749</v>
      </c>
      <c r="BM421" s="80">
        <v>13.234</v>
      </c>
      <c r="BN421" s="81" t="s">
        <v>1726</v>
      </c>
      <c r="BO421" s="82"/>
      <c r="BP421" t="b">
        <f t="shared" si="67"/>
        <v>1</v>
      </c>
      <c r="BQ421" t="str">
        <f t="shared" si="68"/>
        <v>DRUG</v>
      </c>
    </row>
    <row r="422" spans="1:69" ht="13.8" x14ac:dyDescent="0.25">
      <c r="A422">
        <v>4243</v>
      </c>
      <c r="C422" t="s">
        <v>2736</v>
      </c>
      <c r="E422">
        <v>705</v>
      </c>
      <c r="Z422" s="6" t="s">
        <v>3368</v>
      </c>
      <c r="AB422" s="4">
        <v>9.33</v>
      </c>
      <c r="AD422" s="9">
        <v>27</v>
      </c>
      <c r="AF422" s="9" t="str">
        <f t="shared" si="69"/>
        <v>Refer to Drug Testing Sheet</v>
      </c>
      <c r="AH422" t="str">
        <f t="shared" si="70"/>
        <v>A</v>
      </c>
      <c r="AJ422" t="str">
        <f t="shared" si="71"/>
        <v>AFSCME</v>
      </c>
      <c r="AR422" s="77">
        <v>7.649</v>
      </c>
      <c r="AS422" t="s">
        <v>1727</v>
      </c>
      <c r="AT422" s="62">
        <v>31</v>
      </c>
      <c r="AU422" t="s">
        <v>744</v>
      </c>
      <c r="AV422" t="str">
        <f t="shared" si="64"/>
        <v>D</v>
      </c>
      <c r="AW422" t="str">
        <f t="shared" si="66"/>
        <v>TBD</v>
      </c>
      <c r="AX422" t="str">
        <f t="shared" si="65"/>
        <v>Refer to Drug Testing Sheet</v>
      </c>
      <c r="BD422" s="78">
        <v>7.6470000000000002</v>
      </c>
      <c r="BE422" s="79" t="s">
        <v>1724</v>
      </c>
      <c r="BF422" s="78" t="s">
        <v>268</v>
      </c>
      <c r="BG422" s="78" t="s">
        <v>749</v>
      </c>
      <c r="BM422" s="80">
        <v>13.237</v>
      </c>
      <c r="BN422" s="81" t="s">
        <v>1728</v>
      </c>
      <c r="BO422" s="82"/>
      <c r="BP422" t="b">
        <f t="shared" si="67"/>
        <v>1</v>
      </c>
      <c r="BQ422" t="str">
        <f t="shared" si="68"/>
        <v>DRUG</v>
      </c>
    </row>
    <row r="423" spans="1:69" ht="13.8" x14ac:dyDescent="0.25">
      <c r="A423">
        <v>4244</v>
      </c>
      <c r="C423" t="s">
        <v>2736</v>
      </c>
      <c r="E423">
        <v>705</v>
      </c>
      <c r="Z423" s="6" t="s">
        <v>3367</v>
      </c>
      <c r="AB423" s="4">
        <v>9.3279999999999994</v>
      </c>
      <c r="AD423" s="9">
        <v>28</v>
      </c>
      <c r="AF423" s="9" t="str">
        <f t="shared" si="69"/>
        <v>Refer to Drug Testing Sheet</v>
      </c>
      <c r="AH423" t="str">
        <f t="shared" si="70"/>
        <v>A</v>
      </c>
      <c r="AJ423" t="str">
        <f t="shared" si="71"/>
        <v>AFSCME</v>
      </c>
      <c r="AR423" s="77">
        <v>7.67</v>
      </c>
      <c r="AS423" t="s">
        <v>1729</v>
      </c>
      <c r="AT423" s="62">
        <v>33</v>
      </c>
      <c r="AU423" t="s">
        <v>744</v>
      </c>
      <c r="AV423" t="str">
        <f t="shared" si="64"/>
        <v>B</v>
      </c>
      <c r="AW423" t="str">
        <f t="shared" si="66"/>
        <v>TBD</v>
      </c>
      <c r="AX423" t="str">
        <f t="shared" si="65"/>
        <v/>
      </c>
      <c r="BD423" s="83">
        <v>7.649</v>
      </c>
      <c r="BE423" s="84" t="s">
        <v>1727</v>
      </c>
      <c r="BF423" s="83" t="s">
        <v>268</v>
      </c>
      <c r="BG423" s="83" t="s">
        <v>749</v>
      </c>
      <c r="BM423" s="80">
        <v>13.238</v>
      </c>
      <c r="BN423" s="81" t="s">
        <v>1730</v>
      </c>
      <c r="BO423" s="82"/>
      <c r="BP423" t="b">
        <f t="shared" si="67"/>
        <v>1</v>
      </c>
      <c r="BQ423" t="str">
        <f t="shared" si="68"/>
        <v>DRUG</v>
      </c>
    </row>
    <row r="424" spans="1:69" ht="13.8" x14ac:dyDescent="0.25">
      <c r="A424">
        <v>4245</v>
      </c>
      <c r="C424" t="s">
        <v>2736</v>
      </c>
      <c r="E424">
        <v>705</v>
      </c>
      <c r="Z424" s="6" t="s">
        <v>3366</v>
      </c>
      <c r="AB424" s="4">
        <v>9.3260000000000005</v>
      </c>
      <c r="AD424" s="9">
        <v>29</v>
      </c>
      <c r="AF424" s="9" t="str">
        <f t="shared" si="69"/>
        <v>Refer to Drug Testing Sheet</v>
      </c>
      <c r="AH424" t="str">
        <f t="shared" si="70"/>
        <v>A</v>
      </c>
      <c r="AJ424" t="str">
        <f t="shared" si="71"/>
        <v>AFSCME</v>
      </c>
      <c r="AR424" s="77">
        <v>7.6710000000000003</v>
      </c>
      <c r="AS424" t="s">
        <v>1731</v>
      </c>
      <c r="AT424" s="62">
        <v>31</v>
      </c>
      <c r="AU424" t="s">
        <v>744</v>
      </c>
      <c r="AV424" t="str">
        <f t="shared" si="64"/>
        <v>B</v>
      </c>
      <c r="AW424" t="str">
        <f t="shared" si="66"/>
        <v>TBD</v>
      </c>
      <c r="AX424" t="str">
        <f t="shared" si="65"/>
        <v/>
      </c>
      <c r="BD424" s="78">
        <v>7.6529999999999996</v>
      </c>
      <c r="BE424" s="79" t="s">
        <v>1732</v>
      </c>
      <c r="BF424" s="78" t="s">
        <v>744</v>
      </c>
      <c r="BG424" s="78" t="s">
        <v>749</v>
      </c>
      <c r="BM424" s="80">
        <v>13.241</v>
      </c>
      <c r="BN424" s="81" t="s">
        <v>1733</v>
      </c>
      <c r="BO424" s="82"/>
      <c r="BP424" t="b">
        <f t="shared" si="67"/>
        <v>1</v>
      </c>
      <c r="BQ424" t="str">
        <f t="shared" si="68"/>
        <v>DRUG</v>
      </c>
    </row>
    <row r="425" spans="1:69" ht="13.8" x14ac:dyDescent="0.25">
      <c r="A425">
        <v>4246</v>
      </c>
      <c r="C425" t="s">
        <v>2741</v>
      </c>
      <c r="E425">
        <v>705</v>
      </c>
      <c r="Z425" s="6" t="s">
        <v>3343</v>
      </c>
      <c r="AB425" s="4">
        <v>9.2010000000000005</v>
      </c>
      <c r="AD425" s="9">
        <v>31</v>
      </c>
      <c r="AF425" s="9" t="str">
        <f t="shared" si="69"/>
        <v>DRUG</v>
      </c>
      <c r="AH425" t="str">
        <f t="shared" si="70"/>
        <v>C</v>
      </c>
      <c r="AJ425" t="str">
        <f t="shared" si="71"/>
        <v>AFSCME</v>
      </c>
      <c r="AR425" s="77">
        <v>7.681</v>
      </c>
      <c r="AS425" t="s">
        <v>1734</v>
      </c>
      <c r="AT425" s="62">
        <v>40</v>
      </c>
      <c r="AU425" t="s">
        <v>744</v>
      </c>
      <c r="AV425" t="str">
        <f t="shared" si="64"/>
        <v>J</v>
      </c>
      <c r="AW425" t="str">
        <f t="shared" si="66"/>
        <v>TBD</v>
      </c>
      <c r="AX425" t="str">
        <f t="shared" si="65"/>
        <v/>
      </c>
      <c r="BD425" s="83">
        <v>7.6550000000000002</v>
      </c>
      <c r="BE425" s="84" t="s">
        <v>1706</v>
      </c>
      <c r="BF425" s="83" t="s">
        <v>268</v>
      </c>
      <c r="BG425" s="83" t="s">
        <v>749</v>
      </c>
      <c r="BM425" s="80">
        <v>13.242000000000001</v>
      </c>
      <c r="BN425" s="81" t="s">
        <v>1735</v>
      </c>
      <c r="BO425" s="82"/>
      <c r="BP425" t="b">
        <f t="shared" si="67"/>
        <v>1</v>
      </c>
      <c r="BQ425" t="str">
        <f t="shared" si="68"/>
        <v>DRUG</v>
      </c>
    </row>
    <row r="426" spans="1:69" ht="13.8" x14ac:dyDescent="0.25">
      <c r="A426">
        <v>4247</v>
      </c>
      <c r="C426" t="s">
        <v>2741</v>
      </c>
      <c r="E426">
        <v>705</v>
      </c>
      <c r="Z426" s="6" t="s">
        <v>3355</v>
      </c>
      <c r="AB426" s="4">
        <v>9.3089999999999993</v>
      </c>
      <c r="AD426" s="9">
        <v>41</v>
      </c>
      <c r="AF426" s="9" t="str">
        <f t="shared" si="69"/>
        <v/>
      </c>
      <c r="AH426" t="str">
        <f t="shared" si="70"/>
        <v>Managerial</v>
      </c>
      <c r="AJ426" t="str">
        <f t="shared" si="71"/>
        <v>N/A</v>
      </c>
      <c r="AR426" s="77">
        <v>7.6820000000000004</v>
      </c>
      <c r="AS426" t="s">
        <v>1736</v>
      </c>
      <c r="AT426" s="62">
        <v>38</v>
      </c>
      <c r="AU426" t="s">
        <v>744</v>
      </c>
      <c r="AV426" t="str">
        <f t="shared" si="64"/>
        <v>D</v>
      </c>
      <c r="AW426" t="str">
        <f t="shared" si="66"/>
        <v>TBD</v>
      </c>
      <c r="AX426" t="str">
        <f t="shared" si="65"/>
        <v/>
      </c>
      <c r="BD426" s="78">
        <v>7.6559999999999997</v>
      </c>
      <c r="BE426" s="79" t="s">
        <v>1708</v>
      </c>
      <c r="BF426" s="78" t="s">
        <v>268</v>
      </c>
      <c r="BG426" s="78" t="s">
        <v>749</v>
      </c>
      <c r="BM426" s="80">
        <v>13.243</v>
      </c>
      <c r="BN426" s="81" t="s">
        <v>1737</v>
      </c>
      <c r="BO426" s="82"/>
      <c r="BP426" t="b">
        <f t="shared" si="67"/>
        <v>1</v>
      </c>
      <c r="BQ426" t="str">
        <f t="shared" si="68"/>
        <v>DRUG</v>
      </c>
    </row>
    <row r="427" spans="1:69" ht="13.8" x14ac:dyDescent="0.25">
      <c r="A427">
        <v>4248</v>
      </c>
      <c r="C427" t="s">
        <v>2737</v>
      </c>
      <c r="E427">
        <v>705</v>
      </c>
      <c r="Z427" s="6" t="s">
        <v>3354</v>
      </c>
      <c r="AB427" s="4">
        <v>9.3030000000000008</v>
      </c>
      <c r="AD427" s="9">
        <v>45</v>
      </c>
      <c r="AF427" s="9" t="str">
        <f t="shared" si="69"/>
        <v/>
      </c>
      <c r="AH427" t="str">
        <f t="shared" si="70"/>
        <v>Managerial</v>
      </c>
      <c r="AJ427" t="str">
        <f t="shared" si="71"/>
        <v>N/A</v>
      </c>
      <c r="AR427" s="77">
        <v>7.6840000000000002</v>
      </c>
      <c r="AS427" t="s">
        <v>1738</v>
      </c>
      <c r="AT427" s="62">
        <v>36</v>
      </c>
      <c r="AU427" t="s">
        <v>744</v>
      </c>
      <c r="AV427" t="str">
        <f t="shared" si="64"/>
        <v>D</v>
      </c>
      <c r="AW427" t="str">
        <f t="shared" si="66"/>
        <v>TBD</v>
      </c>
      <c r="AX427" t="str">
        <f t="shared" si="65"/>
        <v/>
      </c>
      <c r="BD427" s="83">
        <v>7.657</v>
      </c>
      <c r="BE427" s="84" t="s">
        <v>1710</v>
      </c>
      <c r="BF427" s="83" t="s">
        <v>268</v>
      </c>
      <c r="BG427" s="83" t="s">
        <v>749</v>
      </c>
      <c r="BM427" s="80">
        <v>13.244</v>
      </c>
      <c r="BN427" s="81" t="s">
        <v>1739</v>
      </c>
      <c r="BO427" s="82"/>
      <c r="BP427" t="b">
        <f t="shared" si="67"/>
        <v>1</v>
      </c>
      <c r="BQ427" t="str">
        <f t="shared" si="68"/>
        <v>DRUG</v>
      </c>
    </row>
    <row r="428" spans="1:69" ht="13.8" x14ac:dyDescent="0.25">
      <c r="A428">
        <v>4249</v>
      </c>
      <c r="C428" t="s">
        <v>2737</v>
      </c>
      <c r="E428">
        <v>705</v>
      </c>
      <c r="Z428" s="6" t="s">
        <v>3807</v>
      </c>
      <c r="AB428" s="4">
        <v>12.135</v>
      </c>
      <c r="AD428" s="9">
        <v>36</v>
      </c>
      <c r="AF428" s="9" t="str">
        <f t="shared" si="69"/>
        <v/>
      </c>
      <c r="AH428" t="str">
        <f t="shared" si="70"/>
        <v>D</v>
      </c>
      <c r="AJ428" t="str">
        <f t="shared" si="71"/>
        <v>TBD</v>
      </c>
      <c r="AR428" s="77">
        <v>7.69</v>
      </c>
      <c r="AS428" t="s">
        <v>1740</v>
      </c>
      <c r="AT428" s="62">
        <v>34</v>
      </c>
      <c r="AU428" t="s">
        <v>744</v>
      </c>
      <c r="AV428" t="str">
        <f t="shared" si="64"/>
        <v>D</v>
      </c>
      <c r="AW428" t="str">
        <f t="shared" si="66"/>
        <v>TBD</v>
      </c>
      <c r="AX428" t="str">
        <f t="shared" si="65"/>
        <v/>
      </c>
      <c r="BD428" s="78">
        <v>7.6589999999999998</v>
      </c>
      <c r="BE428" s="79" t="s">
        <v>1712</v>
      </c>
      <c r="BF428" s="78" t="s">
        <v>268</v>
      </c>
      <c r="BG428" s="78" t="s">
        <v>749</v>
      </c>
      <c r="BM428" s="80">
        <v>13.244999999999999</v>
      </c>
      <c r="BN428" s="81" t="s">
        <v>1741</v>
      </c>
      <c r="BO428" s="82"/>
      <c r="BP428" t="b">
        <f t="shared" si="67"/>
        <v>1</v>
      </c>
      <c r="BQ428" t="str">
        <f t="shared" si="68"/>
        <v>DRUG</v>
      </c>
    </row>
    <row r="429" spans="1:69" ht="13.8" x14ac:dyDescent="0.25">
      <c r="A429">
        <v>4250</v>
      </c>
      <c r="C429" t="s">
        <v>2737</v>
      </c>
      <c r="E429">
        <v>705</v>
      </c>
      <c r="Z429" s="6" t="s">
        <v>3806</v>
      </c>
      <c r="AB429" s="4">
        <v>12.121</v>
      </c>
      <c r="AD429" s="9">
        <v>38</v>
      </c>
      <c r="AF429" s="9" t="str">
        <f t="shared" si="69"/>
        <v/>
      </c>
      <c r="AH429" t="str">
        <f t="shared" si="70"/>
        <v>J</v>
      </c>
      <c r="AJ429" t="str">
        <f t="shared" si="71"/>
        <v>TBD</v>
      </c>
      <c r="AR429" s="77">
        <v>7.6440000000000001</v>
      </c>
      <c r="AS429" t="s">
        <v>1725</v>
      </c>
      <c r="AT429" s="62">
        <v>31</v>
      </c>
      <c r="AU429" t="s">
        <v>744</v>
      </c>
      <c r="AV429" t="str">
        <f t="shared" si="64"/>
        <v>D</v>
      </c>
      <c r="AW429" t="str">
        <f t="shared" si="66"/>
        <v>TBD</v>
      </c>
      <c r="AX429" t="str">
        <f t="shared" si="65"/>
        <v/>
      </c>
      <c r="BD429" s="83">
        <v>7.66</v>
      </c>
      <c r="BE429" s="84" t="s">
        <v>1714</v>
      </c>
      <c r="BF429" s="83" t="s">
        <v>268</v>
      </c>
      <c r="BG429" s="83" t="s">
        <v>749</v>
      </c>
      <c r="BM429" s="80">
        <v>13.246</v>
      </c>
      <c r="BN429" s="81" t="s">
        <v>1742</v>
      </c>
      <c r="BO429" s="88" t="s">
        <v>1743</v>
      </c>
      <c r="BP429" t="b">
        <f t="shared" si="67"/>
        <v>0</v>
      </c>
      <c r="BQ429" t="str">
        <f t="shared" si="68"/>
        <v>Refer to Drug Testing Sheet</v>
      </c>
    </row>
    <row r="430" spans="1:69" ht="13.8" x14ac:dyDescent="0.25">
      <c r="A430">
        <v>4251</v>
      </c>
      <c r="C430" t="s">
        <v>2739</v>
      </c>
      <c r="E430">
        <v>705</v>
      </c>
      <c r="Z430" s="6" t="s">
        <v>3803</v>
      </c>
      <c r="AB430" s="4">
        <v>12.138999999999999</v>
      </c>
      <c r="AD430" s="9">
        <v>36</v>
      </c>
      <c r="AF430" s="9" t="str">
        <f t="shared" si="69"/>
        <v/>
      </c>
      <c r="AH430" t="str">
        <f t="shared" si="70"/>
        <v>Managerial</v>
      </c>
      <c r="AJ430" t="str">
        <f t="shared" si="71"/>
        <v>N/A</v>
      </c>
      <c r="AR430" s="77">
        <v>7.6529999999999996</v>
      </c>
      <c r="AS430" t="s">
        <v>1732</v>
      </c>
      <c r="AT430" s="62">
        <v>29</v>
      </c>
      <c r="AU430" t="s">
        <v>781</v>
      </c>
      <c r="AV430" t="str">
        <f t="shared" si="64"/>
        <v>B</v>
      </c>
      <c r="AW430" t="str">
        <f t="shared" si="66"/>
        <v>TBD</v>
      </c>
      <c r="AX430" t="str">
        <f t="shared" si="65"/>
        <v>Refer to Drug Testing Sheet</v>
      </c>
      <c r="BD430" s="78">
        <v>7.6609999999999996</v>
      </c>
      <c r="BE430" s="79" t="s">
        <v>1716</v>
      </c>
      <c r="BF430" s="78" t="s">
        <v>268</v>
      </c>
      <c r="BG430" s="78" t="s">
        <v>749</v>
      </c>
      <c r="BM430" s="80">
        <v>13.247</v>
      </c>
      <c r="BN430" s="81" t="s">
        <v>1744</v>
      </c>
      <c r="BO430" s="88" t="s">
        <v>1743</v>
      </c>
      <c r="BP430" t="b">
        <f t="shared" si="67"/>
        <v>0</v>
      </c>
      <c r="BQ430" t="str">
        <f t="shared" si="68"/>
        <v>Refer to Drug Testing Sheet</v>
      </c>
    </row>
    <row r="431" spans="1:69" ht="13.8" x14ac:dyDescent="0.25">
      <c r="A431">
        <v>4252</v>
      </c>
      <c r="C431" t="s">
        <v>2738</v>
      </c>
      <c r="E431">
        <v>705</v>
      </c>
      <c r="Z431" s="6" t="s">
        <v>3802</v>
      </c>
      <c r="AB431" s="4">
        <v>12.138</v>
      </c>
      <c r="AD431" s="9">
        <v>37</v>
      </c>
      <c r="AF431" s="9" t="str">
        <f t="shared" si="69"/>
        <v/>
      </c>
      <c r="AH431" t="str">
        <f t="shared" si="70"/>
        <v>Managerial</v>
      </c>
      <c r="AJ431" t="str">
        <f t="shared" si="71"/>
        <v>N/A</v>
      </c>
      <c r="AR431" s="77">
        <v>7.665</v>
      </c>
      <c r="AS431" t="s">
        <v>1745</v>
      </c>
      <c r="AT431" s="62">
        <v>27</v>
      </c>
      <c r="AU431" t="s">
        <v>781</v>
      </c>
      <c r="AV431" t="str">
        <f t="shared" si="64"/>
        <v>B</v>
      </c>
      <c r="AW431" t="str">
        <f t="shared" si="66"/>
        <v>TBD</v>
      </c>
      <c r="AX431" t="str">
        <f t="shared" si="65"/>
        <v>Refer to Drug Testing Sheet</v>
      </c>
      <c r="BD431" s="83">
        <v>7.665</v>
      </c>
      <c r="BE431" s="84" t="s">
        <v>1745</v>
      </c>
      <c r="BF431" s="83" t="s">
        <v>744</v>
      </c>
      <c r="BG431" s="83" t="s">
        <v>749</v>
      </c>
      <c r="BM431" s="80">
        <v>13.247999999999999</v>
      </c>
      <c r="BN431" s="81" t="s">
        <v>1746</v>
      </c>
      <c r="BO431" s="88" t="s">
        <v>1743</v>
      </c>
      <c r="BP431" t="b">
        <f t="shared" si="67"/>
        <v>0</v>
      </c>
      <c r="BQ431" t="str">
        <f t="shared" si="68"/>
        <v>Refer to Drug Testing Sheet</v>
      </c>
    </row>
    <row r="432" spans="1:69" ht="13.8" x14ac:dyDescent="0.25">
      <c r="A432">
        <v>4253</v>
      </c>
      <c r="C432" t="s">
        <v>2745</v>
      </c>
      <c r="E432">
        <v>705</v>
      </c>
      <c r="Z432" s="6" t="s">
        <v>3801</v>
      </c>
      <c r="AB432" s="4">
        <v>12.137</v>
      </c>
      <c r="AD432" s="9">
        <v>39</v>
      </c>
      <c r="AF432" s="9" t="str">
        <f t="shared" si="69"/>
        <v/>
      </c>
      <c r="AH432" t="str">
        <f t="shared" si="70"/>
        <v>Managerial</v>
      </c>
      <c r="AJ432" t="str">
        <f t="shared" si="71"/>
        <v>N/A</v>
      </c>
      <c r="AR432" s="77">
        <v>7.673</v>
      </c>
      <c r="AS432" t="s">
        <v>1747</v>
      </c>
      <c r="AT432" s="62">
        <v>23</v>
      </c>
      <c r="AU432" t="s">
        <v>781</v>
      </c>
      <c r="AV432" t="str">
        <f t="shared" si="64"/>
        <v>B</v>
      </c>
      <c r="AW432" t="str">
        <f t="shared" si="66"/>
        <v>TBD</v>
      </c>
      <c r="AX432" t="str">
        <f t="shared" si="65"/>
        <v/>
      </c>
      <c r="BD432" s="78">
        <v>7.67</v>
      </c>
      <c r="BE432" s="79" t="s">
        <v>1729</v>
      </c>
      <c r="BF432" s="78" t="s">
        <v>744</v>
      </c>
      <c r="BG432" s="78" t="s">
        <v>749</v>
      </c>
      <c r="BM432" s="80">
        <v>13.249000000000001</v>
      </c>
      <c r="BN432" s="81" t="s">
        <v>1748</v>
      </c>
      <c r="BO432" s="88" t="s">
        <v>1743</v>
      </c>
      <c r="BP432" t="b">
        <f t="shared" si="67"/>
        <v>0</v>
      </c>
      <c r="BQ432" t="str">
        <f t="shared" si="68"/>
        <v>Refer to Drug Testing Sheet</v>
      </c>
    </row>
    <row r="433" spans="1:69" ht="13.8" x14ac:dyDescent="0.25">
      <c r="A433">
        <v>4254</v>
      </c>
      <c r="C433" t="s">
        <v>2740</v>
      </c>
      <c r="E433">
        <v>705</v>
      </c>
      <c r="Z433" s="6" t="s">
        <v>3800</v>
      </c>
      <c r="AB433" s="4">
        <v>12.135999999999999</v>
      </c>
      <c r="AD433" s="9">
        <v>41</v>
      </c>
      <c r="AF433" s="9" t="str">
        <f t="shared" si="69"/>
        <v/>
      </c>
      <c r="AH433" t="str">
        <f t="shared" si="70"/>
        <v>Managerial</v>
      </c>
      <c r="AJ433" t="str">
        <f t="shared" si="71"/>
        <v>N/A</v>
      </c>
      <c r="AR433" s="77">
        <v>7.6749999999999998</v>
      </c>
      <c r="AS433" t="s">
        <v>1749</v>
      </c>
      <c r="AT433" s="62">
        <v>20</v>
      </c>
      <c r="AU433" t="s">
        <v>781</v>
      </c>
      <c r="AV433" t="str">
        <f t="shared" si="64"/>
        <v>B</v>
      </c>
      <c r="AW433" t="str">
        <f t="shared" si="66"/>
        <v>TBD</v>
      </c>
      <c r="AX433" t="str">
        <f t="shared" si="65"/>
        <v/>
      </c>
      <c r="BD433" s="83">
        <v>7.6710000000000003</v>
      </c>
      <c r="BE433" s="84" t="s">
        <v>1731</v>
      </c>
      <c r="BF433" s="83" t="s">
        <v>744</v>
      </c>
      <c r="BG433" s="83" t="s">
        <v>749</v>
      </c>
      <c r="BM433" s="80">
        <v>13.250999999999999</v>
      </c>
      <c r="BN433" s="81" t="s">
        <v>1750</v>
      </c>
      <c r="BO433" s="87"/>
      <c r="BP433" t="b">
        <f t="shared" si="67"/>
        <v>1</v>
      </c>
      <c r="BQ433" t="str">
        <f t="shared" si="68"/>
        <v>DRUG</v>
      </c>
    </row>
    <row r="434" spans="1:69" ht="27.6" x14ac:dyDescent="0.25">
      <c r="A434">
        <v>4255</v>
      </c>
      <c r="C434" t="s">
        <v>2740</v>
      </c>
      <c r="E434">
        <v>705</v>
      </c>
      <c r="Z434" s="6" t="s">
        <v>3804</v>
      </c>
      <c r="AB434" s="4">
        <v>12.144</v>
      </c>
      <c r="AD434" s="9">
        <v>40</v>
      </c>
      <c r="AF434" s="9" t="str">
        <f t="shared" si="69"/>
        <v/>
      </c>
      <c r="AH434" t="str">
        <f t="shared" si="70"/>
        <v>Managerial</v>
      </c>
      <c r="AJ434" t="str">
        <f t="shared" si="71"/>
        <v>N/A</v>
      </c>
      <c r="AR434" s="77">
        <v>7.6769999999999996</v>
      </c>
      <c r="AS434" t="s">
        <v>1751</v>
      </c>
      <c r="AT434" s="62">
        <v>18</v>
      </c>
      <c r="AU434" t="s">
        <v>781</v>
      </c>
      <c r="AV434" t="str">
        <f t="shared" si="64"/>
        <v>B</v>
      </c>
      <c r="AW434" t="str">
        <f t="shared" si="66"/>
        <v>TBD</v>
      </c>
      <c r="AX434" t="str">
        <f t="shared" si="65"/>
        <v/>
      </c>
      <c r="BD434" s="78">
        <v>7.673</v>
      </c>
      <c r="BE434" s="79" t="s">
        <v>1747</v>
      </c>
      <c r="BF434" s="78" t="s">
        <v>744</v>
      </c>
      <c r="BG434" s="78" t="s">
        <v>749</v>
      </c>
      <c r="BM434" s="80">
        <v>13.255000000000001</v>
      </c>
      <c r="BN434" s="86" t="s">
        <v>1752</v>
      </c>
      <c r="BO434" s="87"/>
      <c r="BP434" t="b">
        <f t="shared" si="67"/>
        <v>1</v>
      </c>
      <c r="BQ434" t="str">
        <f t="shared" si="68"/>
        <v>DRUG</v>
      </c>
    </row>
    <row r="435" spans="1:69" ht="27.6" x14ac:dyDescent="0.25">
      <c r="A435">
        <v>4256</v>
      </c>
      <c r="C435" t="s">
        <v>2743</v>
      </c>
      <c r="E435">
        <v>705</v>
      </c>
      <c r="Z435" s="6" t="s">
        <v>3810</v>
      </c>
      <c r="AB435" s="4">
        <v>12.129</v>
      </c>
      <c r="AD435" s="9">
        <v>34</v>
      </c>
      <c r="AF435" s="9" t="str">
        <f t="shared" si="69"/>
        <v/>
      </c>
      <c r="AH435" t="str">
        <f t="shared" si="70"/>
        <v>D</v>
      </c>
      <c r="AJ435" t="str">
        <f t="shared" si="71"/>
        <v>TBD</v>
      </c>
      <c r="AR435" s="77">
        <v>7.6790000000000003</v>
      </c>
      <c r="AS435" t="s">
        <v>1753</v>
      </c>
      <c r="AT435" s="62">
        <v>16</v>
      </c>
      <c r="AU435" t="s">
        <v>781</v>
      </c>
      <c r="AV435" t="str">
        <f t="shared" si="64"/>
        <v>B</v>
      </c>
      <c r="AW435" t="str">
        <f t="shared" si="66"/>
        <v>TBD</v>
      </c>
      <c r="AX435" t="str">
        <f t="shared" si="65"/>
        <v/>
      </c>
      <c r="BD435" s="83">
        <v>7.6749999999999998</v>
      </c>
      <c r="BE435" s="84" t="s">
        <v>1749</v>
      </c>
      <c r="BF435" s="83" t="s">
        <v>744</v>
      </c>
      <c r="BG435" s="83" t="s">
        <v>749</v>
      </c>
      <c r="BM435" s="80">
        <v>13.256</v>
      </c>
      <c r="BN435" s="86" t="s">
        <v>1754</v>
      </c>
      <c r="BO435" s="87"/>
      <c r="BP435" t="b">
        <f t="shared" si="67"/>
        <v>1</v>
      </c>
      <c r="BQ435" t="str">
        <f t="shared" si="68"/>
        <v>DRUG</v>
      </c>
    </row>
    <row r="436" spans="1:69" ht="13.8" x14ac:dyDescent="0.25">
      <c r="A436">
        <v>4257</v>
      </c>
      <c r="C436" t="s">
        <v>2743</v>
      </c>
      <c r="E436">
        <v>705</v>
      </c>
      <c r="Z436" s="6" t="s">
        <v>3809</v>
      </c>
      <c r="AB436" s="4">
        <v>12.128</v>
      </c>
      <c r="AD436" s="9">
        <v>35</v>
      </c>
      <c r="AF436" s="9" t="str">
        <f t="shared" si="69"/>
        <v/>
      </c>
      <c r="AH436" t="str">
        <f t="shared" si="70"/>
        <v>D</v>
      </c>
      <c r="AJ436" t="str">
        <f t="shared" si="71"/>
        <v>TBD</v>
      </c>
      <c r="AR436" s="77">
        <v>7.7</v>
      </c>
      <c r="AS436" t="s">
        <v>1755</v>
      </c>
      <c r="AT436" s="62">
        <v>41</v>
      </c>
      <c r="AU436" t="s">
        <v>744</v>
      </c>
      <c r="AV436" t="str">
        <f t="shared" si="64"/>
        <v>Managerial</v>
      </c>
      <c r="AW436" t="str">
        <f t="shared" si="66"/>
        <v>N/A</v>
      </c>
      <c r="AX436" t="str">
        <f t="shared" si="65"/>
        <v/>
      </c>
      <c r="BD436" s="78">
        <v>7.6769999999999996</v>
      </c>
      <c r="BE436" s="79" t="s">
        <v>1751</v>
      </c>
      <c r="BF436" s="78" t="s">
        <v>744</v>
      </c>
      <c r="BG436" s="78" t="s">
        <v>749</v>
      </c>
      <c r="BM436" s="80">
        <v>13.257</v>
      </c>
      <c r="BN436" s="81" t="s">
        <v>1756</v>
      </c>
      <c r="BO436" s="87"/>
      <c r="BP436" t="b">
        <f t="shared" si="67"/>
        <v>1</v>
      </c>
      <c r="BQ436" t="str">
        <f t="shared" si="68"/>
        <v>DRUG</v>
      </c>
    </row>
    <row r="437" spans="1:69" ht="13.8" x14ac:dyDescent="0.25">
      <c r="A437">
        <v>4258</v>
      </c>
      <c r="C437" t="s">
        <v>2723</v>
      </c>
      <c r="E437">
        <v>705</v>
      </c>
      <c r="Z437" s="6" t="s">
        <v>3808</v>
      </c>
      <c r="AB437" s="4">
        <v>12.127000000000001</v>
      </c>
      <c r="AD437" s="9">
        <v>37</v>
      </c>
      <c r="AF437" s="9" t="str">
        <f t="shared" si="69"/>
        <v/>
      </c>
      <c r="AH437" t="str">
        <f t="shared" si="70"/>
        <v>D</v>
      </c>
      <c r="AJ437" t="str">
        <f t="shared" si="71"/>
        <v>TBD</v>
      </c>
      <c r="AR437" s="77">
        <v>7.7009999999999996</v>
      </c>
      <c r="AS437" t="s">
        <v>1757</v>
      </c>
      <c r="AT437" s="62">
        <v>39</v>
      </c>
      <c r="AU437" t="s">
        <v>744</v>
      </c>
      <c r="AV437" t="str">
        <f t="shared" si="64"/>
        <v>D</v>
      </c>
      <c r="AW437" t="str">
        <f t="shared" si="66"/>
        <v>TBD</v>
      </c>
      <c r="AX437" t="str">
        <f t="shared" si="65"/>
        <v/>
      </c>
      <c r="BD437" s="83">
        <v>7.6790000000000003</v>
      </c>
      <c r="BE437" s="84" t="s">
        <v>1753</v>
      </c>
      <c r="BF437" s="83" t="s">
        <v>744</v>
      </c>
      <c r="BG437" s="83" t="s">
        <v>749</v>
      </c>
      <c r="BM437" s="74">
        <v>13.257999999999999</v>
      </c>
      <c r="BN437" s="76" t="s">
        <v>1758</v>
      </c>
      <c r="BO437" s="76"/>
      <c r="BP437" t="b">
        <f t="shared" si="67"/>
        <v>1</v>
      </c>
      <c r="BQ437" t="str">
        <f t="shared" si="68"/>
        <v>DRUG</v>
      </c>
    </row>
    <row r="438" spans="1:69" ht="13.8" x14ac:dyDescent="0.25">
      <c r="A438">
        <v>4259</v>
      </c>
      <c r="C438" t="s">
        <v>2723</v>
      </c>
      <c r="E438">
        <v>705</v>
      </c>
      <c r="Z438" s="6" t="s">
        <v>3421</v>
      </c>
      <c r="AB438" s="4">
        <v>9.4369999999999994</v>
      </c>
      <c r="AD438" s="9">
        <v>27</v>
      </c>
      <c r="AF438" s="9" t="str">
        <f t="shared" si="69"/>
        <v>Refer to Drug Testing Sheet</v>
      </c>
      <c r="AH438" t="str">
        <f t="shared" si="70"/>
        <v>C</v>
      </c>
      <c r="AJ438" t="str">
        <f t="shared" si="71"/>
        <v>AFSCME</v>
      </c>
      <c r="AR438" s="77">
        <v>7.7089999999999996</v>
      </c>
      <c r="AS438" t="s">
        <v>1759</v>
      </c>
      <c r="AT438" s="62">
        <v>41</v>
      </c>
      <c r="AU438" t="s">
        <v>744</v>
      </c>
      <c r="AV438" t="str">
        <f t="shared" si="64"/>
        <v>J</v>
      </c>
      <c r="AW438" t="str">
        <f t="shared" si="66"/>
        <v>TBD</v>
      </c>
      <c r="AX438" t="str">
        <f t="shared" si="65"/>
        <v/>
      </c>
      <c r="BD438" s="78">
        <v>7.681</v>
      </c>
      <c r="BE438" s="79" t="s">
        <v>1734</v>
      </c>
      <c r="BF438" s="78" t="s">
        <v>754</v>
      </c>
      <c r="BG438" s="78" t="s">
        <v>749</v>
      </c>
      <c r="BM438" s="74">
        <v>13.263</v>
      </c>
      <c r="BN438" s="76" t="s">
        <v>1760</v>
      </c>
      <c r="BO438" s="76"/>
      <c r="BP438" t="b">
        <f t="shared" si="67"/>
        <v>1</v>
      </c>
      <c r="BQ438" t="str">
        <f t="shared" si="68"/>
        <v>DRUG</v>
      </c>
    </row>
    <row r="439" spans="1:69" ht="13.8" x14ac:dyDescent="0.25">
      <c r="A439">
        <v>4260</v>
      </c>
      <c r="C439" t="s">
        <v>2723</v>
      </c>
      <c r="E439">
        <v>705</v>
      </c>
      <c r="Z439" s="6" t="s">
        <v>3420</v>
      </c>
      <c r="AB439" s="4">
        <v>9.4339999999999993</v>
      </c>
      <c r="AD439" s="9">
        <v>31</v>
      </c>
      <c r="AF439" s="9" t="str">
        <f t="shared" si="69"/>
        <v>Refer to Drug Testing Sheet</v>
      </c>
      <c r="AH439" t="str">
        <f t="shared" si="70"/>
        <v>J</v>
      </c>
      <c r="AJ439" t="str">
        <f t="shared" si="71"/>
        <v>TBD</v>
      </c>
      <c r="AR439" s="77">
        <v>7.7060000000000004</v>
      </c>
      <c r="AS439" t="s">
        <v>1761</v>
      </c>
      <c r="AT439" s="62">
        <v>41</v>
      </c>
      <c r="AU439" t="s">
        <v>744</v>
      </c>
      <c r="AV439" t="str">
        <f t="shared" si="64"/>
        <v>J</v>
      </c>
      <c r="AW439" t="str">
        <f t="shared" si="66"/>
        <v>TBD</v>
      </c>
      <c r="AX439" t="str">
        <f t="shared" si="65"/>
        <v/>
      </c>
      <c r="BD439" s="83">
        <v>7.6820000000000004</v>
      </c>
      <c r="BE439" s="84" t="s">
        <v>1736</v>
      </c>
      <c r="BF439" s="83" t="s">
        <v>268</v>
      </c>
      <c r="BG439" s="83" t="s">
        <v>749</v>
      </c>
      <c r="BM439" s="74">
        <v>13.265000000000001</v>
      </c>
      <c r="BN439" s="76" t="s">
        <v>1762</v>
      </c>
      <c r="BO439" s="76"/>
      <c r="BP439" t="b">
        <f t="shared" si="67"/>
        <v>1</v>
      </c>
      <c r="BQ439" t="str">
        <f t="shared" si="68"/>
        <v>DRUG</v>
      </c>
    </row>
    <row r="440" spans="1:69" ht="13.8" x14ac:dyDescent="0.25">
      <c r="A440">
        <v>4261</v>
      </c>
      <c r="C440" t="s">
        <v>2723</v>
      </c>
      <c r="E440">
        <v>705</v>
      </c>
      <c r="Z440" s="6" t="s">
        <v>2884</v>
      </c>
      <c r="AB440" s="4">
        <v>2.2090000000000001</v>
      </c>
      <c r="AD440" s="9">
        <v>31</v>
      </c>
      <c r="AF440" s="9" t="str">
        <f t="shared" si="69"/>
        <v/>
      </c>
      <c r="AH440" t="str">
        <f t="shared" si="70"/>
        <v>B</v>
      </c>
      <c r="AJ440" t="str">
        <f t="shared" si="71"/>
        <v>TBD</v>
      </c>
      <c r="AR440" s="77">
        <v>7.71</v>
      </c>
      <c r="AS440" t="s">
        <v>1763</v>
      </c>
      <c r="AT440" s="62">
        <v>39</v>
      </c>
      <c r="AU440" t="s">
        <v>744</v>
      </c>
      <c r="AV440" t="str">
        <f t="shared" si="64"/>
        <v>D</v>
      </c>
      <c r="AW440" t="str">
        <f t="shared" si="66"/>
        <v>TBD</v>
      </c>
      <c r="AX440" t="str">
        <f t="shared" si="65"/>
        <v/>
      </c>
      <c r="BD440" s="78">
        <v>7.6840000000000002</v>
      </c>
      <c r="BE440" s="79" t="s">
        <v>1738</v>
      </c>
      <c r="BF440" s="78" t="s">
        <v>268</v>
      </c>
      <c r="BG440" s="78" t="s">
        <v>749</v>
      </c>
      <c r="BM440" s="74">
        <v>13.266</v>
      </c>
      <c r="BN440" s="76" t="s">
        <v>1764</v>
      </c>
      <c r="BO440" s="76"/>
      <c r="BP440" t="b">
        <f t="shared" si="67"/>
        <v>1</v>
      </c>
      <c r="BQ440" t="str">
        <f t="shared" si="68"/>
        <v>DRUG</v>
      </c>
    </row>
    <row r="441" spans="1:69" ht="13.8" x14ac:dyDescent="0.25">
      <c r="A441">
        <v>4262</v>
      </c>
      <c r="C441" t="s">
        <v>2723</v>
      </c>
      <c r="E441">
        <v>705</v>
      </c>
      <c r="Z441" s="6" t="s">
        <v>3116</v>
      </c>
      <c r="AB441" s="4">
        <v>7.2140000000000004</v>
      </c>
      <c r="AD441" s="9">
        <v>39</v>
      </c>
      <c r="AF441" s="9" t="str">
        <f t="shared" si="69"/>
        <v/>
      </c>
      <c r="AH441" t="str">
        <f t="shared" si="70"/>
        <v>D</v>
      </c>
      <c r="AJ441" t="str">
        <f t="shared" si="71"/>
        <v>TBD</v>
      </c>
      <c r="AR441" s="77">
        <v>7.7119999999999997</v>
      </c>
      <c r="AS441" t="s">
        <v>1765</v>
      </c>
      <c r="AT441" s="62">
        <v>37</v>
      </c>
      <c r="AU441" t="s">
        <v>744</v>
      </c>
      <c r="AV441" t="str">
        <f t="shared" si="64"/>
        <v>D</v>
      </c>
      <c r="AW441" t="str">
        <f t="shared" si="66"/>
        <v>TBD</v>
      </c>
      <c r="AX441" t="str">
        <f t="shared" si="65"/>
        <v/>
      </c>
      <c r="BD441" s="83">
        <v>7.69</v>
      </c>
      <c r="BE441" s="84" t="s">
        <v>1740</v>
      </c>
      <c r="BF441" s="83" t="s">
        <v>268</v>
      </c>
      <c r="BG441" s="83" t="s">
        <v>749</v>
      </c>
      <c r="BM441" s="74">
        <v>13.266999999999999</v>
      </c>
      <c r="BN441" s="76" t="s">
        <v>1766</v>
      </c>
      <c r="BO441" s="76"/>
      <c r="BP441" t="b">
        <f t="shared" si="67"/>
        <v>1</v>
      </c>
      <c r="BQ441" t="str">
        <f t="shared" si="68"/>
        <v>DRUG</v>
      </c>
    </row>
    <row r="442" spans="1:69" ht="13.8" x14ac:dyDescent="0.25">
      <c r="A442">
        <v>4263</v>
      </c>
      <c r="C442" t="s">
        <v>2723</v>
      </c>
      <c r="E442">
        <v>705</v>
      </c>
      <c r="Z442" s="6" t="s">
        <v>3115</v>
      </c>
      <c r="AB442" s="4">
        <v>7.2130000000000001</v>
      </c>
      <c r="AD442" s="9">
        <v>41</v>
      </c>
      <c r="AF442" s="9" t="str">
        <f t="shared" si="69"/>
        <v/>
      </c>
      <c r="AH442" t="str">
        <f t="shared" si="70"/>
        <v>D</v>
      </c>
      <c r="AJ442" t="str">
        <f t="shared" si="71"/>
        <v>TBD</v>
      </c>
      <c r="AR442" s="77">
        <v>7.7610000000000001</v>
      </c>
      <c r="AS442" t="s">
        <v>1767</v>
      </c>
      <c r="AT442" s="62">
        <v>38</v>
      </c>
      <c r="AU442" t="s">
        <v>744</v>
      </c>
      <c r="AV442" t="str">
        <f t="shared" si="64"/>
        <v>J</v>
      </c>
      <c r="AW442" t="str">
        <f t="shared" si="66"/>
        <v>TBD</v>
      </c>
      <c r="AX442" t="str">
        <f t="shared" si="65"/>
        <v/>
      </c>
      <c r="BD442" s="78">
        <v>7.7</v>
      </c>
      <c r="BE442" s="79" t="s">
        <v>1755</v>
      </c>
      <c r="BF442" s="78" t="s">
        <v>746</v>
      </c>
      <c r="BG442" s="78" t="s">
        <v>272</v>
      </c>
      <c r="BM442" s="74">
        <v>13.301</v>
      </c>
      <c r="BN442" s="76" t="s">
        <v>685</v>
      </c>
      <c r="BO442" s="76"/>
      <c r="BP442" t="b">
        <f t="shared" si="67"/>
        <v>1</v>
      </c>
      <c r="BQ442" t="str">
        <f t="shared" si="68"/>
        <v>DRUG</v>
      </c>
    </row>
    <row r="443" spans="1:69" ht="13.8" x14ac:dyDescent="0.25">
      <c r="A443">
        <v>4264</v>
      </c>
      <c r="C443" t="s">
        <v>2703</v>
      </c>
      <c r="E443">
        <v>705</v>
      </c>
      <c r="Z443" s="6" t="s">
        <v>3114</v>
      </c>
      <c r="AB443" s="4">
        <v>7.2119999999999997</v>
      </c>
      <c r="AD443" s="9">
        <v>42</v>
      </c>
      <c r="AF443" s="9" t="str">
        <f t="shared" si="69"/>
        <v/>
      </c>
      <c r="AH443" t="str">
        <f t="shared" si="70"/>
        <v>D</v>
      </c>
      <c r="AJ443" t="str">
        <f t="shared" si="71"/>
        <v>TBD</v>
      </c>
      <c r="AR443" s="77">
        <v>7.7619999999999996</v>
      </c>
      <c r="AS443" t="s">
        <v>1768</v>
      </c>
      <c r="AT443" s="62">
        <v>35</v>
      </c>
      <c r="AU443" t="s">
        <v>744</v>
      </c>
      <c r="AV443" t="str">
        <f t="shared" si="64"/>
        <v>D</v>
      </c>
      <c r="AW443" t="str">
        <f t="shared" si="66"/>
        <v>TBD</v>
      </c>
      <c r="AX443" t="str">
        <f t="shared" si="65"/>
        <v/>
      </c>
      <c r="BD443" s="83">
        <v>7.7009999999999996</v>
      </c>
      <c r="BE443" s="84" t="s">
        <v>1757</v>
      </c>
      <c r="BF443" s="83" t="s">
        <v>268</v>
      </c>
      <c r="BG443" s="83" t="s">
        <v>749</v>
      </c>
      <c r="BM443" s="74">
        <v>13.308999999999999</v>
      </c>
      <c r="BN443" s="76" t="s">
        <v>675</v>
      </c>
      <c r="BO443" s="76"/>
      <c r="BP443" t="b">
        <f t="shared" si="67"/>
        <v>1</v>
      </c>
      <c r="BQ443" t="str">
        <f t="shared" si="68"/>
        <v>DRUG</v>
      </c>
    </row>
    <row r="444" spans="1:69" ht="13.8" x14ac:dyDescent="0.25">
      <c r="A444">
        <v>4266</v>
      </c>
      <c r="C444" t="s">
        <v>2703</v>
      </c>
      <c r="E444">
        <v>705</v>
      </c>
      <c r="Z444" s="6" t="s">
        <v>3113</v>
      </c>
      <c r="AB444" s="4">
        <v>7.2110000000000003</v>
      </c>
      <c r="AD444" s="9">
        <v>44</v>
      </c>
      <c r="AF444" s="9" t="str">
        <f t="shared" si="69"/>
        <v/>
      </c>
      <c r="AH444" t="str">
        <f t="shared" si="70"/>
        <v>J</v>
      </c>
      <c r="AJ444" t="str">
        <f t="shared" si="71"/>
        <v>TBD</v>
      </c>
      <c r="AR444" s="77">
        <v>7.7629999999999999</v>
      </c>
      <c r="AS444" t="s">
        <v>1769</v>
      </c>
      <c r="AT444" s="62">
        <v>32</v>
      </c>
      <c r="AU444" t="s">
        <v>744</v>
      </c>
      <c r="AV444" t="str">
        <f t="shared" si="64"/>
        <v>D</v>
      </c>
      <c r="AW444" t="str">
        <f t="shared" si="66"/>
        <v>TBD</v>
      </c>
      <c r="AX444" t="str">
        <f t="shared" si="65"/>
        <v/>
      </c>
      <c r="BD444" s="78">
        <v>7.702</v>
      </c>
      <c r="BE444" s="79" t="s">
        <v>1770</v>
      </c>
      <c r="BF444" s="78" t="s">
        <v>754</v>
      </c>
      <c r="BG444" s="78" t="s">
        <v>749</v>
      </c>
      <c r="BM444" s="74">
        <v>13.31</v>
      </c>
      <c r="BN444" s="76" t="s">
        <v>676</v>
      </c>
      <c r="BO444" s="76"/>
      <c r="BP444" t="b">
        <f t="shared" si="67"/>
        <v>1</v>
      </c>
      <c r="BQ444" t="str">
        <f t="shared" si="68"/>
        <v>DRUG</v>
      </c>
    </row>
    <row r="445" spans="1:69" ht="13.8" x14ac:dyDescent="0.25">
      <c r="A445">
        <v>4267</v>
      </c>
      <c r="C445" t="s">
        <v>2704</v>
      </c>
      <c r="E445">
        <v>705</v>
      </c>
      <c r="Z445" s="6" t="s">
        <v>3188</v>
      </c>
      <c r="AB445" s="4">
        <v>7.6319999999999997</v>
      </c>
      <c r="AD445" s="9">
        <v>41</v>
      </c>
      <c r="AF445" s="9" t="str">
        <f t="shared" si="69"/>
        <v/>
      </c>
      <c r="AH445" t="str">
        <f t="shared" si="70"/>
        <v>Confidential</v>
      </c>
      <c r="AJ445" t="str">
        <f t="shared" si="71"/>
        <v>N/A</v>
      </c>
      <c r="AR445" s="77">
        <v>7.7640000000000002</v>
      </c>
      <c r="AS445" t="s">
        <v>1771</v>
      </c>
      <c r="AT445" s="62">
        <v>37</v>
      </c>
      <c r="AU445" t="s">
        <v>744</v>
      </c>
      <c r="AV445" t="str">
        <f t="shared" si="64"/>
        <v>D</v>
      </c>
      <c r="AW445" t="str">
        <f t="shared" si="66"/>
        <v>TBD</v>
      </c>
      <c r="AX445" t="str">
        <f t="shared" si="65"/>
        <v/>
      </c>
      <c r="BD445" s="83">
        <v>7.7039999999999997</v>
      </c>
      <c r="BE445" s="84" t="s">
        <v>1772</v>
      </c>
      <c r="BF445" s="83" t="s">
        <v>754</v>
      </c>
      <c r="BG445" s="83" t="s">
        <v>749</v>
      </c>
      <c r="BM445" s="74">
        <v>13.311</v>
      </c>
      <c r="BN445" s="76" t="s">
        <v>679</v>
      </c>
      <c r="BO445" s="76"/>
      <c r="BP445" t="b">
        <f t="shared" si="67"/>
        <v>1</v>
      </c>
      <c r="BQ445" t="str">
        <f t="shared" si="68"/>
        <v>DRUG</v>
      </c>
    </row>
    <row r="446" spans="1:69" ht="13.8" x14ac:dyDescent="0.25">
      <c r="A446">
        <v>4268</v>
      </c>
      <c r="C446" t="s">
        <v>2704</v>
      </c>
      <c r="E446">
        <v>705</v>
      </c>
      <c r="Z446" s="6" t="s">
        <v>3187</v>
      </c>
      <c r="AB446" s="4">
        <v>7.6340000000000003</v>
      </c>
      <c r="AD446" s="9">
        <v>43</v>
      </c>
      <c r="AF446" s="9" t="str">
        <f t="shared" si="69"/>
        <v/>
      </c>
      <c r="AH446" t="str">
        <f t="shared" si="70"/>
        <v>Confidential</v>
      </c>
      <c r="AJ446" t="str">
        <f t="shared" si="71"/>
        <v>N/A</v>
      </c>
      <c r="AR446" s="77">
        <v>7.7039999999999997</v>
      </c>
      <c r="AS446" t="s">
        <v>1772</v>
      </c>
      <c r="AT446" s="62">
        <v>38</v>
      </c>
      <c r="AU446" t="s">
        <v>744</v>
      </c>
      <c r="AV446" t="str">
        <f t="shared" si="64"/>
        <v>J</v>
      </c>
      <c r="AW446" t="str">
        <f t="shared" si="66"/>
        <v>TBD</v>
      </c>
      <c r="AX446" t="str">
        <f t="shared" si="65"/>
        <v/>
      </c>
      <c r="BD446" s="78">
        <v>7.7050000000000001</v>
      </c>
      <c r="BE446" s="79" t="s">
        <v>1773</v>
      </c>
      <c r="BF446" s="78" t="s">
        <v>754</v>
      </c>
      <c r="BG446" s="78" t="s">
        <v>749</v>
      </c>
      <c r="BM446" s="74">
        <v>13.311999999999999</v>
      </c>
      <c r="BN446" s="76" t="s">
        <v>1774</v>
      </c>
      <c r="BO446" s="76"/>
      <c r="BP446" t="b">
        <f t="shared" si="67"/>
        <v>1</v>
      </c>
      <c r="BQ446" t="str">
        <f t="shared" si="68"/>
        <v>DRUG</v>
      </c>
    </row>
    <row r="447" spans="1:69" ht="13.8" x14ac:dyDescent="0.25">
      <c r="A447">
        <v>4269</v>
      </c>
      <c r="C447" t="s">
        <v>2704</v>
      </c>
      <c r="E447">
        <v>705</v>
      </c>
      <c r="Z447" s="6" t="s">
        <v>3186</v>
      </c>
      <c r="AB447" s="4">
        <v>7.6360000000000001</v>
      </c>
      <c r="AD447" s="9">
        <v>45</v>
      </c>
      <c r="AF447" s="9" t="str">
        <f t="shared" si="69"/>
        <v/>
      </c>
      <c r="AH447" t="str">
        <f t="shared" si="70"/>
        <v>Confidential</v>
      </c>
      <c r="AJ447" t="str">
        <f t="shared" si="71"/>
        <v>N/A</v>
      </c>
      <c r="AR447" s="77">
        <v>7.718</v>
      </c>
      <c r="AS447" t="s">
        <v>1775</v>
      </c>
      <c r="AT447" s="62">
        <v>41</v>
      </c>
      <c r="AU447" t="s">
        <v>744</v>
      </c>
      <c r="AV447" t="str">
        <f t="shared" si="64"/>
        <v>Confidential</v>
      </c>
      <c r="AW447" t="str">
        <f t="shared" si="66"/>
        <v>N/A</v>
      </c>
      <c r="AX447" t="str">
        <f t="shared" si="65"/>
        <v/>
      </c>
      <c r="BD447" s="83">
        <v>7.7060000000000004</v>
      </c>
      <c r="BE447" s="84" t="s">
        <v>1761</v>
      </c>
      <c r="BF447" s="83" t="s">
        <v>754</v>
      </c>
      <c r="BG447" s="83" t="s">
        <v>749</v>
      </c>
      <c r="BM447" s="74">
        <v>13.313000000000001</v>
      </c>
      <c r="BN447" s="76" t="s">
        <v>677</v>
      </c>
      <c r="BO447" s="76"/>
      <c r="BP447" t="b">
        <f t="shared" si="67"/>
        <v>1</v>
      </c>
      <c r="BQ447" t="str">
        <f t="shared" si="68"/>
        <v>DRUG</v>
      </c>
    </row>
    <row r="448" spans="1:69" ht="13.8" x14ac:dyDescent="0.25">
      <c r="A448">
        <v>4270</v>
      </c>
      <c r="C448" t="s">
        <v>2704</v>
      </c>
      <c r="E448">
        <v>705</v>
      </c>
      <c r="Z448" s="6" t="s">
        <v>3232</v>
      </c>
      <c r="AB448" s="4">
        <v>7.718</v>
      </c>
      <c r="AD448" s="9">
        <v>41</v>
      </c>
      <c r="AF448" s="9" t="str">
        <f t="shared" si="69"/>
        <v/>
      </c>
      <c r="AH448" t="str">
        <f t="shared" si="70"/>
        <v>Confidential</v>
      </c>
      <c r="AJ448" t="str">
        <f t="shared" si="71"/>
        <v>N/A</v>
      </c>
      <c r="AR448" s="77">
        <v>7.7069999999999999</v>
      </c>
      <c r="AS448" t="s">
        <v>1776</v>
      </c>
      <c r="AT448" s="62">
        <v>42</v>
      </c>
      <c r="AU448" t="s">
        <v>744</v>
      </c>
      <c r="AV448" t="str">
        <f t="shared" si="64"/>
        <v>J</v>
      </c>
      <c r="AW448" t="str">
        <f t="shared" si="66"/>
        <v>TBD</v>
      </c>
      <c r="AX448" t="str">
        <f t="shared" si="65"/>
        <v/>
      </c>
      <c r="BD448" s="78">
        <v>7.7069999999999999</v>
      </c>
      <c r="BE448" s="79" t="s">
        <v>1776</v>
      </c>
      <c r="BF448" s="78" t="s">
        <v>754</v>
      </c>
      <c r="BG448" s="78" t="s">
        <v>749</v>
      </c>
      <c r="BM448" s="74">
        <v>13.314</v>
      </c>
      <c r="BN448" s="76" t="s">
        <v>678</v>
      </c>
      <c r="BO448" s="76"/>
      <c r="BP448" t="b">
        <f t="shared" si="67"/>
        <v>1</v>
      </c>
      <c r="BQ448" t="str">
        <f t="shared" si="68"/>
        <v>DRUG</v>
      </c>
    </row>
    <row r="449" spans="1:69" ht="13.8" x14ac:dyDescent="0.25">
      <c r="A449">
        <v>4271</v>
      </c>
      <c r="C449" t="s">
        <v>2704</v>
      </c>
      <c r="E449">
        <v>705</v>
      </c>
      <c r="Z449" s="6" t="s">
        <v>3285</v>
      </c>
      <c r="AB449" s="4">
        <v>7.8410000000000002</v>
      </c>
      <c r="AD449" s="9">
        <v>30</v>
      </c>
      <c r="AF449" s="9" t="str">
        <f t="shared" si="69"/>
        <v/>
      </c>
      <c r="AH449" t="str">
        <f t="shared" si="70"/>
        <v>D</v>
      </c>
      <c r="AJ449" t="str">
        <f t="shared" si="71"/>
        <v>TBD</v>
      </c>
      <c r="AR449" s="77">
        <v>7.7190000000000003</v>
      </c>
      <c r="AS449" t="s">
        <v>1777</v>
      </c>
      <c r="AT449" s="62">
        <v>38</v>
      </c>
      <c r="AU449" t="s">
        <v>744</v>
      </c>
      <c r="AV449" t="str">
        <f t="shared" si="64"/>
        <v>D</v>
      </c>
      <c r="AW449" t="str">
        <f t="shared" si="66"/>
        <v>TBD</v>
      </c>
      <c r="AX449" t="str">
        <f t="shared" si="65"/>
        <v/>
      </c>
      <c r="BD449" s="83">
        <v>7.7089999999999996</v>
      </c>
      <c r="BE449" s="84" t="s">
        <v>1759</v>
      </c>
      <c r="BF449" s="83" t="s">
        <v>754</v>
      </c>
      <c r="BG449" s="83" t="s">
        <v>749</v>
      </c>
      <c r="BM449" s="74">
        <v>13.321</v>
      </c>
      <c r="BN449" s="76" t="s">
        <v>1778</v>
      </c>
      <c r="BO449" s="76"/>
      <c r="BP449" t="b">
        <f t="shared" si="67"/>
        <v>1</v>
      </c>
      <c r="BQ449" t="str">
        <f t="shared" si="68"/>
        <v>DRUG</v>
      </c>
    </row>
    <row r="450" spans="1:69" ht="13.8" x14ac:dyDescent="0.25">
      <c r="A450">
        <v>4272</v>
      </c>
      <c r="C450" t="s">
        <v>2704</v>
      </c>
      <c r="E450">
        <v>705</v>
      </c>
      <c r="Z450" s="6" t="s">
        <v>3284</v>
      </c>
      <c r="AB450" s="4">
        <v>7.8310000000000004</v>
      </c>
      <c r="AD450" s="9">
        <v>32</v>
      </c>
      <c r="AF450" s="9" t="str">
        <f t="shared" si="69"/>
        <v/>
      </c>
      <c r="AH450" t="str">
        <f t="shared" si="70"/>
        <v>D</v>
      </c>
      <c r="AJ450" t="str">
        <f t="shared" si="71"/>
        <v>TBD</v>
      </c>
      <c r="AR450" s="77">
        <v>7.7229999999999999</v>
      </c>
      <c r="AS450" t="s">
        <v>1779</v>
      </c>
      <c r="AT450" s="62">
        <v>36</v>
      </c>
      <c r="AU450" t="s">
        <v>744</v>
      </c>
      <c r="AV450" t="str">
        <f t="shared" ref="AV450:AV513" si="72">IFERROR(VLOOKUP(AR450,BD:BG,3,FALSE),"")</f>
        <v>D</v>
      </c>
      <c r="AW450" t="str">
        <f t="shared" si="66"/>
        <v>TBD</v>
      </c>
      <c r="AX450" t="str">
        <f t="shared" ref="AX450:AX513" si="73">IFERROR(VLOOKUP(AR450,BM:BQ,5,FALSE),"")</f>
        <v/>
      </c>
      <c r="BD450" s="78">
        <v>7.71</v>
      </c>
      <c r="BE450" s="79" t="s">
        <v>1763</v>
      </c>
      <c r="BF450" s="78" t="s">
        <v>268</v>
      </c>
      <c r="BG450" s="78" t="s">
        <v>749</v>
      </c>
      <c r="BM450" s="74">
        <v>13.321999999999999</v>
      </c>
      <c r="BN450" s="76" t="s">
        <v>1780</v>
      </c>
      <c r="BO450" s="76"/>
      <c r="BP450" t="b">
        <f t="shared" si="67"/>
        <v>1</v>
      </c>
      <c r="BQ450" t="str">
        <f t="shared" si="68"/>
        <v>DRUG</v>
      </c>
    </row>
    <row r="451" spans="1:69" ht="13.8" x14ac:dyDescent="0.25">
      <c r="A451">
        <v>4273</v>
      </c>
      <c r="C451" t="s">
        <v>2704</v>
      </c>
      <c r="E451">
        <v>705</v>
      </c>
      <c r="Z451" s="6" t="s">
        <v>3449</v>
      </c>
      <c r="AB451" s="4">
        <v>9.4930000000000003</v>
      </c>
      <c r="AD451" s="9">
        <v>28</v>
      </c>
      <c r="AF451" s="9" t="str">
        <f t="shared" si="69"/>
        <v/>
      </c>
      <c r="AH451" t="str">
        <f t="shared" si="70"/>
        <v>C</v>
      </c>
      <c r="AJ451" t="str">
        <f t="shared" si="71"/>
        <v>AFSCME</v>
      </c>
      <c r="AR451" s="77">
        <v>7.74</v>
      </c>
      <c r="AS451" t="s">
        <v>1781</v>
      </c>
      <c r="AT451" s="62">
        <v>33</v>
      </c>
      <c r="AU451" t="s">
        <v>744</v>
      </c>
      <c r="AV451" t="str">
        <f t="shared" si="72"/>
        <v>D</v>
      </c>
      <c r="AW451" t="str">
        <f t="shared" ref="AW451:AW514" si="74">IFERROR(VLOOKUP(AR451,BD:BG,4,FALSE),"")</f>
        <v>TBD</v>
      </c>
      <c r="AX451" t="str">
        <f t="shared" si="73"/>
        <v/>
      </c>
      <c r="BD451" s="83">
        <v>7.7110000000000003</v>
      </c>
      <c r="BE451" s="84" t="s">
        <v>1782</v>
      </c>
      <c r="BF451" s="83" t="s">
        <v>268</v>
      </c>
      <c r="BG451" s="83" t="s">
        <v>749</v>
      </c>
      <c r="BM451" s="74">
        <v>13.323</v>
      </c>
      <c r="BN451" s="76" t="s">
        <v>1783</v>
      </c>
      <c r="BO451" s="76"/>
      <c r="BP451" t="b">
        <f t="shared" ref="BP451:BP477" si="75">ISBLANK(BO451)</f>
        <v>1</v>
      </c>
      <c r="BQ451" t="str">
        <f t="shared" ref="BQ451:BQ477" si="76">IF(BP451=TRUE,"DRUG","Refer to Drug Testing Sheet")</f>
        <v>DRUG</v>
      </c>
    </row>
    <row r="452" spans="1:69" ht="13.8" x14ac:dyDescent="0.25">
      <c r="A452">
        <v>4274</v>
      </c>
      <c r="C452" t="s">
        <v>2705</v>
      </c>
      <c r="E452">
        <v>705</v>
      </c>
      <c r="Z452" s="6" t="s">
        <v>3283</v>
      </c>
      <c r="AB452" s="4">
        <v>7.8319999999999999</v>
      </c>
      <c r="AD452" s="9">
        <v>35</v>
      </c>
      <c r="AF452" s="9" t="str">
        <f t="shared" si="69"/>
        <v/>
      </c>
      <c r="AH452" t="str">
        <f t="shared" si="70"/>
        <v>J</v>
      </c>
      <c r="AJ452" t="str">
        <f t="shared" si="71"/>
        <v>TBD</v>
      </c>
      <c r="AR452" s="77">
        <v>7.702</v>
      </c>
      <c r="AS452" t="s">
        <v>1770</v>
      </c>
      <c r="AT452" s="62">
        <v>43</v>
      </c>
      <c r="AU452" t="s">
        <v>799</v>
      </c>
      <c r="AV452" t="str">
        <f t="shared" si="72"/>
        <v>J</v>
      </c>
      <c r="AW452" t="str">
        <f t="shared" si="74"/>
        <v>TBD</v>
      </c>
      <c r="AX452" t="str">
        <f t="shared" si="73"/>
        <v/>
      </c>
      <c r="BD452" s="78">
        <v>7.7119999999999997</v>
      </c>
      <c r="BE452" s="79" t="s">
        <v>1765</v>
      </c>
      <c r="BF452" s="78" t="s">
        <v>268</v>
      </c>
      <c r="BG452" s="78" t="s">
        <v>749</v>
      </c>
      <c r="BM452" s="74">
        <v>13.324</v>
      </c>
      <c r="BN452" s="76" t="s">
        <v>1784</v>
      </c>
      <c r="BO452" s="76"/>
      <c r="BP452" t="b">
        <f t="shared" si="75"/>
        <v>1</v>
      </c>
      <c r="BQ452" t="str">
        <f t="shared" si="76"/>
        <v>DRUG</v>
      </c>
    </row>
    <row r="453" spans="1:69" ht="13.8" x14ac:dyDescent="0.25">
      <c r="A453">
        <v>4275</v>
      </c>
      <c r="C453" t="s">
        <v>2679</v>
      </c>
      <c r="E453">
        <v>705</v>
      </c>
      <c r="Z453" s="6" t="s">
        <v>3483</v>
      </c>
      <c r="AB453" s="4">
        <v>9.6370000000000005</v>
      </c>
      <c r="AD453" s="9">
        <v>21</v>
      </c>
      <c r="AF453" s="9" t="str">
        <f t="shared" ref="AF453:AF516" si="77">IFERROR(VLOOKUP(AB453,BM:BQ,5,FALSE),"")</f>
        <v>Refer to Drug Testing Sheet</v>
      </c>
      <c r="AH453" t="str">
        <f t="shared" si="70"/>
        <v>A</v>
      </c>
      <c r="AJ453" t="str">
        <f t="shared" si="71"/>
        <v>AFSCME</v>
      </c>
      <c r="AR453" s="77">
        <v>7.7050000000000001</v>
      </c>
      <c r="AS453" t="s">
        <v>1773</v>
      </c>
      <c r="AT453" s="62">
        <v>41</v>
      </c>
      <c r="AU453" t="s">
        <v>799</v>
      </c>
      <c r="AV453" t="str">
        <f t="shared" si="72"/>
        <v>J</v>
      </c>
      <c r="AW453" t="str">
        <f t="shared" si="74"/>
        <v>TBD</v>
      </c>
      <c r="AX453" t="str">
        <f t="shared" si="73"/>
        <v/>
      </c>
      <c r="BD453" s="83">
        <v>7.7130000000000001</v>
      </c>
      <c r="BE453" s="84" t="s">
        <v>1785</v>
      </c>
      <c r="BF453" s="83" t="s">
        <v>761</v>
      </c>
      <c r="BG453" s="83" t="s">
        <v>800</v>
      </c>
      <c r="BM453" s="74" t="s">
        <v>1786</v>
      </c>
      <c r="BN453" s="76" t="s">
        <v>1787</v>
      </c>
      <c r="BO453" s="76" t="s">
        <v>1788</v>
      </c>
      <c r="BP453" t="b">
        <f t="shared" si="75"/>
        <v>0</v>
      </c>
      <c r="BQ453" t="str">
        <f t="shared" si="76"/>
        <v>Refer to Drug Testing Sheet</v>
      </c>
    </row>
    <row r="454" spans="1:69" ht="13.8" x14ac:dyDescent="0.25">
      <c r="A454">
        <v>4276</v>
      </c>
      <c r="C454" t="s">
        <v>2679</v>
      </c>
      <c r="E454">
        <v>705</v>
      </c>
      <c r="Z454" s="6" t="s">
        <v>3463</v>
      </c>
      <c r="AB454" s="4">
        <v>9.6029999999999998</v>
      </c>
      <c r="AD454" s="9">
        <v>37</v>
      </c>
      <c r="AF454" s="9" t="str">
        <f t="shared" si="77"/>
        <v>Refer to Drug Testing Sheet</v>
      </c>
      <c r="AH454" t="str">
        <f t="shared" si="70"/>
        <v>J</v>
      </c>
      <c r="AJ454" t="str">
        <f t="shared" si="71"/>
        <v>TBD</v>
      </c>
      <c r="AR454" s="77">
        <v>7.72</v>
      </c>
      <c r="AS454" t="s">
        <v>1789</v>
      </c>
      <c r="AT454" s="62">
        <v>38</v>
      </c>
      <c r="AU454" t="s">
        <v>744</v>
      </c>
      <c r="AV454" t="str">
        <f t="shared" si="72"/>
        <v>J</v>
      </c>
      <c r="AW454" t="str">
        <f t="shared" si="74"/>
        <v>TBD</v>
      </c>
      <c r="AX454" t="str">
        <f t="shared" si="73"/>
        <v/>
      </c>
      <c r="BD454" s="78">
        <v>7.7140000000000004</v>
      </c>
      <c r="BE454" s="79" t="s">
        <v>1790</v>
      </c>
      <c r="BF454" s="78" t="s">
        <v>754</v>
      </c>
      <c r="BG454" s="78" t="s">
        <v>749</v>
      </c>
      <c r="BM454" s="74" t="s">
        <v>1791</v>
      </c>
      <c r="BN454" s="76" t="s">
        <v>1792</v>
      </c>
      <c r="BO454" s="76" t="s">
        <v>1793</v>
      </c>
      <c r="BP454" t="b">
        <f t="shared" si="75"/>
        <v>0</v>
      </c>
      <c r="BQ454" t="str">
        <f t="shared" si="76"/>
        <v>Refer to Drug Testing Sheet</v>
      </c>
    </row>
    <row r="455" spans="1:69" ht="13.8" x14ac:dyDescent="0.25">
      <c r="A455">
        <v>4277</v>
      </c>
      <c r="C455" t="s">
        <v>2735</v>
      </c>
      <c r="E455">
        <v>705</v>
      </c>
      <c r="Z455" s="6" t="s">
        <v>3383</v>
      </c>
      <c r="AB455" s="4">
        <v>9.4380000000000006</v>
      </c>
      <c r="AD455" s="9">
        <v>31</v>
      </c>
      <c r="AF455" s="9" t="str">
        <f t="shared" si="77"/>
        <v/>
      </c>
      <c r="AH455" t="str">
        <f t="shared" si="70"/>
        <v>C</v>
      </c>
      <c r="AJ455" t="str">
        <f t="shared" si="71"/>
        <v>AFSCME</v>
      </c>
      <c r="AR455" s="77">
        <v>7.7290000000000001</v>
      </c>
      <c r="AS455" t="s">
        <v>1794</v>
      </c>
      <c r="AT455" s="62">
        <v>36</v>
      </c>
      <c r="AU455" t="s">
        <v>744</v>
      </c>
      <c r="AV455" t="str">
        <f t="shared" si="72"/>
        <v>D</v>
      </c>
      <c r="AW455" t="str">
        <f t="shared" si="74"/>
        <v>TBD</v>
      </c>
      <c r="AX455" t="str">
        <f t="shared" si="73"/>
        <v/>
      </c>
      <c r="BD455" s="83">
        <v>7.7149999999999999</v>
      </c>
      <c r="BE455" s="84" t="s">
        <v>1795</v>
      </c>
      <c r="BF455" s="83" t="s">
        <v>761</v>
      </c>
      <c r="BG455" s="83" t="s">
        <v>800</v>
      </c>
      <c r="BM455" s="74" t="s">
        <v>1796</v>
      </c>
      <c r="BN455" s="76" t="s">
        <v>1797</v>
      </c>
      <c r="BO455" s="76" t="s">
        <v>1798</v>
      </c>
      <c r="BP455" t="b">
        <f t="shared" si="75"/>
        <v>0</v>
      </c>
      <c r="BQ455" t="str">
        <f t="shared" si="76"/>
        <v>Refer to Drug Testing Sheet</v>
      </c>
    </row>
    <row r="456" spans="1:69" ht="13.8" x14ac:dyDescent="0.25">
      <c r="A456">
        <v>4278</v>
      </c>
      <c r="C456" t="s">
        <v>2735</v>
      </c>
      <c r="E456">
        <v>705</v>
      </c>
      <c r="Z456" s="6" t="s">
        <v>3384</v>
      </c>
      <c r="AB456" s="4">
        <v>9.4359999999999999</v>
      </c>
      <c r="AD456" s="9">
        <v>29</v>
      </c>
      <c r="AF456" s="9" t="str">
        <f t="shared" si="77"/>
        <v/>
      </c>
      <c r="AH456" t="str">
        <f t="shared" si="70"/>
        <v>C</v>
      </c>
      <c r="AJ456" t="str">
        <f t="shared" si="71"/>
        <v>AFSCME</v>
      </c>
      <c r="AR456" s="77">
        <v>7.7309999999999999</v>
      </c>
      <c r="AS456" t="s">
        <v>1799</v>
      </c>
      <c r="AT456" s="62">
        <v>34</v>
      </c>
      <c r="AU456" t="s">
        <v>744</v>
      </c>
      <c r="AV456" t="str">
        <f t="shared" si="72"/>
        <v>D</v>
      </c>
      <c r="AW456" t="str">
        <f t="shared" si="74"/>
        <v>TBD</v>
      </c>
      <c r="AX456" t="str">
        <f t="shared" si="73"/>
        <v/>
      </c>
      <c r="BD456" s="78">
        <v>7.7160000000000002</v>
      </c>
      <c r="BE456" s="79" t="s">
        <v>1800</v>
      </c>
      <c r="BF456" s="78" t="s">
        <v>761</v>
      </c>
      <c r="BG456" s="78" t="s">
        <v>800</v>
      </c>
      <c r="BM456" s="74" t="s">
        <v>1801</v>
      </c>
      <c r="BN456" s="76" t="s">
        <v>1802</v>
      </c>
      <c r="BO456" s="76" t="s">
        <v>1803</v>
      </c>
      <c r="BP456" t="b">
        <f t="shared" si="75"/>
        <v>0</v>
      </c>
      <c r="BQ456" t="str">
        <f t="shared" si="76"/>
        <v>Refer to Drug Testing Sheet</v>
      </c>
    </row>
    <row r="457" spans="1:69" ht="13.8" x14ac:dyDescent="0.25">
      <c r="A457">
        <v>4279</v>
      </c>
      <c r="C457" t="s">
        <v>2735</v>
      </c>
      <c r="E457">
        <v>706</v>
      </c>
      <c r="Z457" s="6" t="s">
        <v>3466</v>
      </c>
      <c r="AB457" s="4">
        <v>9.6120000000000001</v>
      </c>
      <c r="AD457" s="9">
        <v>31</v>
      </c>
      <c r="AF457" s="9" t="str">
        <f t="shared" si="77"/>
        <v>Refer to Drug Testing Sheet</v>
      </c>
      <c r="AH457" t="str">
        <f t="shared" si="70"/>
        <v>J</v>
      </c>
      <c r="AJ457" t="str">
        <f t="shared" si="71"/>
        <v>TBD</v>
      </c>
      <c r="AR457" s="77">
        <v>7.7329999999999997</v>
      </c>
      <c r="AS457" t="s">
        <v>1804</v>
      </c>
      <c r="AT457" s="62">
        <v>31</v>
      </c>
      <c r="AU457" t="s">
        <v>744</v>
      </c>
      <c r="AV457" t="str">
        <f t="shared" si="72"/>
        <v>D</v>
      </c>
      <c r="AW457" t="str">
        <f t="shared" si="74"/>
        <v>TBD</v>
      </c>
      <c r="AX457" t="str">
        <f t="shared" si="73"/>
        <v/>
      </c>
      <c r="BD457" s="83">
        <v>7.718</v>
      </c>
      <c r="BE457" s="84" t="s">
        <v>1775</v>
      </c>
      <c r="BF457" s="83" t="s">
        <v>1661</v>
      </c>
      <c r="BG457" s="83" t="s">
        <v>272</v>
      </c>
      <c r="BM457" s="74" t="s">
        <v>1805</v>
      </c>
      <c r="BN457" s="76" t="s">
        <v>1806</v>
      </c>
      <c r="BO457" s="76" t="s">
        <v>1807</v>
      </c>
      <c r="BP457" t="b">
        <f t="shared" si="75"/>
        <v>0</v>
      </c>
      <c r="BQ457" t="str">
        <f t="shared" si="76"/>
        <v>Refer to Drug Testing Sheet</v>
      </c>
    </row>
    <row r="458" spans="1:69" ht="13.8" x14ac:dyDescent="0.25">
      <c r="A458">
        <v>4280</v>
      </c>
      <c r="C458" t="s">
        <v>2677</v>
      </c>
      <c r="E458">
        <v>706</v>
      </c>
      <c r="Z458" s="6" t="s">
        <v>3465</v>
      </c>
      <c r="AB458" s="4">
        <v>9.609</v>
      </c>
      <c r="AD458" s="9">
        <v>33</v>
      </c>
      <c r="AF458" s="9" t="str">
        <f t="shared" si="77"/>
        <v>Refer to Drug Testing Sheet</v>
      </c>
      <c r="AH458" t="str">
        <f t="shared" si="70"/>
        <v>J</v>
      </c>
      <c r="AJ458" t="str">
        <f t="shared" si="71"/>
        <v>TBD</v>
      </c>
      <c r="AR458" s="77">
        <v>7.7140000000000004</v>
      </c>
      <c r="AS458" t="s">
        <v>1790</v>
      </c>
      <c r="AT458" s="62">
        <v>31</v>
      </c>
      <c r="AU458" t="s">
        <v>761</v>
      </c>
      <c r="AV458" t="str">
        <f t="shared" si="72"/>
        <v>J</v>
      </c>
      <c r="AW458" t="str">
        <f t="shared" si="74"/>
        <v>TBD</v>
      </c>
      <c r="AX458" t="str">
        <f t="shared" si="73"/>
        <v>Refer to Drug Testing Sheet</v>
      </c>
      <c r="BD458" s="78">
        <v>7.7190000000000003</v>
      </c>
      <c r="BE458" s="79" t="s">
        <v>1777</v>
      </c>
      <c r="BF458" s="78" t="s">
        <v>268</v>
      </c>
      <c r="BG458" s="78" t="s">
        <v>749</v>
      </c>
      <c r="BM458" s="74" t="s">
        <v>1808</v>
      </c>
      <c r="BN458" s="76" t="s">
        <v>1809</v>
      </c>
      <c r="BO458" s="76" t="s">
        <v>1810</v>
      </c>
      <c r="BP458" t="b">
        <f t="shared" si="75"/>
        <v>0</v>
      </c>
      <c r="BQ458" t="str">
        <f t="shared" si="76"/>
        <v>Refer to Drug Testing Sheet</v>
      </c>
    </row>
    <row r="459" spans="1:69" ht="13.8" x14ac:dyDescent="0.25">
      <c r="A459">
        <v>4281</v>
      </c>
      <c r="C459" t="s">
        <v>2677</v>
      </c>
      <c r="E459">
        <v>706</v>
      </c>
      <c r="Z459" s="6" t="s">
        <v>3464</v>
      </c>
      <c r="AB459" s="4">
        <v>9.6059999999999999</v>
      </c>
      <c r="AD459" s="9">
        <v>35</v>
      </c>
      <c r="AF459" s="9" t="str">
        <f t="shared" si="77"/>
        <v>Refer to Drug Testing Sheet</v>
      </c>
      <c r="AH459" t="str">
        <f t="shared" si="70"/>
        <v>J</v>
      </c>
      <c r="AJ459" t="str">
        <f t="shared" si="71"/>
        <v>TBD</v>
      </c>
      <c r="AR459" s="77">
        <v>7.7130000000000001</v>
      </c>
      <c r="AS459" t="s">
        <v>1785</v>
      </c>
      <c r="AT459" s="62">
        <v>29</v>
      </c>
      <c r="AU459" t="s">
        <v>761</v>
      </c>
      <c r="AV459" t="str">
        <f t="shared" si="72"/>
        <v>C</v>
      </c>
      <c r="AW459" t="str">
        <f t="shared" si="74"/>
        <v>AFSCME</v>
      </c>
      <c r="AX459" t="str">
        <f t="shared" si="73"/>
        <v>Refer to Drug Testing Sheet</v>
      </c>
      <c r="BD459" s="83">
        <v>7.72</v>
      </c>
      <c r="BE459" s="84" t="s">
        <v>1789</v>
      </c>
      <c r="BF459" s="83" t="s">
        <v>754</v>
      </c>
      <c r="BG459" s="83" t="s">
        <v>749</v>
      </c>
      <c r="BM459" s="74" t="s">
        <v>647</v>
      </c>
      <c r="BN459" s="76" t="s">
        <v>646</v>
      </c>
      <c r="BO459" s="76"/>
      <c r="BP459" t="b">
        <f t="shared" si="75"/>
        <v>1</v>
      </c>
      <c r="BQ459" t="str">
        <f t="shared" si="76"/>
        <v>DRUG</v>
      </c>
    </row>
    <row r="460" spans="1:69" ht="13.8" x14ac:dyDescent="0.25">
      <c r="A460">
        <v>4282</v>
      </c>
      <c r="C460" t="s">
        <v>2677</v>
      </c>
      <c r="E460">
        <v>706</v>
      </c>
      <c r="Z460" s="6" t="s">
        <v>3853</v>
      </c>
      <c r="AB460" s="4">
        <v>12.375</v>
      </c>
      <c r="AD460" s="9">
        <v>31</v>
      </c>
      <c r="AF460" s="9" t="str">
        <f t="shared" si="77"/>
        <v/>
      </c>
      <c r="AH460" t="str">
        <f t="shared" ref="AH460:AH523" si="78">IFERROR(VLOOKUP(AB460,BD:BG,3,FALSE),"")</f>
        <v>F</v>
      </c>
      <c r="AJ460" t="str">
        <f t="shared" ref="AJ460:AJ523" si="79">IFERROR(VLOOKUP(AB460,BD:BG,4,FALSE),"")</f>
        <v>AFSCME</v>
      </c>
      <c r="AR460" s="77">
        <v>7.7149999999999999</v>
      </c>
      <c r="AS460" t="s">
        <v>1795</v>
      </c>
      <c r="AT460" s="62">
        <v>27</v>
      </c>
      <c r="AU460" t="s">
        <v>761</v>
      </c>
      <c r="AV460" t="str">
        <f t="shared" si="72"/>
        <v>C</v>
      </c>
      <c r="AW460" t="str">
        <f t="shared" si="74"/>
        <v>AFSCME</v>
      </c>
      <c r="AX460" t="str">
        <f t="shared" si="73"/>
        <v>Refer to Drug Testing Sheet</v>
      </c>
      <c r="BD460" s="78">
        <v>7.7220000000000004</v>
      </c>
      <c r="BE460" s="79" t="s">
        <v>1811</v>
      </c>
      <c r="BF460" s="78" t="s">
        <v>754</v>
      </c>
      <c r="BG460" s="78" t="s">
        <v>749</v>
      </c>
      <c r="BM460" s="74" t="s">
        <v>684</v>
      </c>
      <c r="BN460" s="76" t="s">
        <v>1812</v>
      </c>
      <c r="BO460" s="76"/>
      <c r="BP460" t="b">
        <f t="shared" si="75"/>
        <v>1</v>
      </c>
      <c r="BQ460" t="str">
        <f t="shared" si="76"/>
        <v>DRUG</v>
      </c>
    </row>
    <row r="461" spans="1:69" ht="13.8" x14ac:dyDescent="0.25">
      <c r="A461">
        <v>4283</v>
      </c>
      <c r="C461" t="s">
        <v>2673</v>
      </c>
      <c r="E461">
        <v>707</v>
      </c>
      <c r="Z461" s="6" t="s">
        <v>3852</v>
      </c>
      <c r="AB461" s="4">
        <v>12.378</v>
      </c>
      <c r="AD461" s="9">
        <v>35</v>
      </c>
      <c r="AF461" s="9" t="str">
        <f t="shared" si="77"/>
        <v/>
      </c>
      <c r="AH461" t="str">
        <f t="shared" si="78"/>
        <v>J</v>
      </c>
      <c r="AJ461" t="str">
        <f t="shared" si="79"/>
        <v>TBD</v>
      </c>
      <c r="AR461" s="77">
        <v>7.7160000000000002</v>
      </c>
      <c r="AS461" t="s">
        <v>1800</v>
      </c>
      <c r="AT461" s="62">
        <v>25</v>
      </c>
      <c r="AU461" t="s">
        <v>761</v>
      </c>
      <c r="AV461" t="str">
        <f t="shared" si="72"/>
        <v>C</v>
      </c>
      <c r="AW461" t="str">
        <f t="shared" si="74"/>
        <v>AFSCME</v>
      </c>
      <c r="AX461" t="str">
        <f t="shared" si="73"/>
        <v/>
      </c>
      <c r="BD461" s="83">
        <v>7.7229999999999999</v>
      </c>
      <c r="BE461" s="84" t="s">
        <v>1779</v>
      </c>
      <c r="BF461" s="83" t="s">
        <v>268</v>
      </c>
      <c r="BG461" s="83" t="s">
        <v>749</v>
      </c>
      <c r="BM461" s="74" t="s">
        <v>680</v>
      </c>
      <c r="BN461" s="76" t="s">
        <v>1813</v>
      </c>
      <c r="BO461" s="76"/>
      <c r="BP461" t="b">
        <f t="shared" si="75"/>
        <v>1</v>
      </c>
      <c r="BQ461" t="str">
        <f t="shared" si="76"/>
        <v>DRUG</v>
      </c>
    </row>
    <row r="462" spans="1:69" ht="13.8" x14ac:dyDescent="0.25">
      <c r="A462">
        <v>4285</v>
      </c>
      <c r="C462" t="s">
        <v>2673</v>
      </c>
      <c r="E462">
        <v>707</v>
      </c>
      <c r="Z462" s="6" t="s">
        <v>3851</v>
      </c>
      <c r="AB462" s="4">
        <v>12.379</v>
      </c>
      <c r="AD462" s="9">
        <v>29</v>
      </c>
      <c r="AF462" s="9" t="str">
        <f t="shared" si="77"/>
        <v/>
      </c>
      <c r="AH462" t="str">
        <f t="shared" si="78"/>
        <v>C</v>
      </c>
      <c r="AJ462" t="str">
        <f t="shared" si="79"/>
        <v>AFSCME</v>
      </c>
      <c r="AR462" s="77">
        <v>7.7220000000000004</v>
      </c>
      <c r="AS462" t="s">
        <v>1811</v>
      </c>
      <c r="AT462" s="62">
        <v>31</v>
      </c>
      <c r="AU462" t="s">
        <v>983</v>
      </c>
      <c r="AV462" t="str">
        <f t="shared" si="72"/>
        <v>J</v>
      </c>
      <c r="AW462" t="str">
        <f t="shared" si="74"/>
        <v>TBD</v>
      </c>
      <c r="AX462" t="str">
        <f t="shared" si="73"/>
        <v>DRUG</v>
      </c>
      <c r="BD462" s="78">
        <v>7.7240000000000002</v>
      </c>
      <c r="BE462" s="79" t="s">
        <v>1814</v>
      </c>
      <c r="BF462" s="78" t="s">
        <v>761</v>
      </c>
      <c r="BG462" s="78" t="s">
        <v>800</v>
      </c>
      <c r="BM462" s="74" t="s">
        <v>1815</v>
      </c>
      <c r="BN462" s="76" t="s">
        <v>1816</v>
      </c>
      <c r="BO462" s="76" t="s">
        <v>1817</v>
      </c>
      <c r="BP462" t="b">
        <f t="shared" si="75"/>
        <v>0</v>
      </c>
      <c r="BQ462" t="str">
        <f t="shared" si="76"/>
        <v>Refer to Drug Testing Sheet</v>
      </c>
    </row>
    <row r="463" spans="1:69" ht="13.8" x14ac:dyDescent="0.25">
      <c r="A463">
        <v>4451</v>
      </c>
      <c r="C463" t="s">
        <v>2673</v>
      </c>
      <c r="E463">
        <v>707</v>
      </c>
      <c r="Z463" s="6" t="s">
        <v>3850</v>
      </c>
      <c r="AB463" s="4">
        <v>12.375999999999999</v>
      </c>
      <c r="AD463" s="9">
        <v>31</v>
      </c>
      <c r="AF463" s="9" t="str">
        <f t="shared" si="77"/>
        <v/>
      </c>
      <c r="AH463" t="str">
        <f t="shared" si="78"/>
        <v>C</v>
      </c>
      <c r="AJ463" t="str">
        <f t="shared" si="79"/>
        <v>AFSCME</v>
      </c>
      <c r="AR463" s="77">
        <v>7.7240000000000002</v>
      </c>
      <c r="AS463" t="s">
        <v>1814</v>
      </c>
      <c r="AT463" s="62">
        <v>29</v>
      </c>
      <c r="AU463" t="s">
        <v>983</v>
      </c>
      <c r="AV463" t="str">
        <f t="shared" si="72"/>
        <v>C</v>
      </c>
      <c r="AW463" t="str">
        <f t="shared" si="74"/>
        <v>AFSCME</v>
      </c>
      <c r="AX463" t="str">
        <f t="shared" si="73"/>
        <v>DRUG</v>
      </c>
      <c r="BD463" s="83">
        <v>7.7249999999999996</v>
      </c>
      <c r="BE463" s="84" t="s">
        <v>1818</v>
      </c>
      <c r="BF463" s="83" t="s">
        <v>761</v>
      </c>
      <c r="BG463" s="83" t="s">
        <v>800</v>
      </c>
      <c r="BM463" s="74" t="s">
        <v>1819</v>
      </c>
      <c r="BN463" s="76" t="s">
        <v>1820</v>
      </c>
      <c r="BO463" s="76" t="s">
        <v>1821</v>
      </c>
      <c r="BP463" t="b">
        <f t="shared" si="75"/>
        <v>0</v>
      </c>
      <c r="BQ463" t="str">
        <f t="shared" si="76"/>
        <v>Refer to Drug Testing Sheet</v>
      </c>
    </row>
    <row r="464" spans="1:69" ht="13.8" x14ac:dyDescent="0.25">
      <c r="A464">
        <v>4457</v>
      </c>
      <c r="C464" t="s">
        <v>2673</v>
      </c>
      <c r="E464">
        <v>707</v>
      </c>
      <c r="Z464" s="6" t="s">
        <v>3849</v>
      </c>
      <c r="AB464" s="4">
        <v>12.374000000000001</v>
      </c>
      <c r="AD464" s="9">
        <v>32</v>
      </c>
      <c r="AF464" s="9" t="str">
        <f t="shared" si="77"/>
        <v/>
      </c>
      <c r="AH464" t="str">
        <f t="shared" si="78"/>
        <v>C</v>
      </c>
      <c r="AJ464" t="str">
        <f t="shared" si="79"/>
        <v>AFSCME</v>
      </c>
      <c r="AR464" s="77">
        <v>7.7249999999999996</v>
      </c>
      <c r="AS464" t="s">
        <v>1818</v>
      </c>
      <c r="AT464" s="62">
        <v>27</v>
      </c>
      <c r="AU464" t="s">
        <v>983</v>
      </c>
      <c r="AV464" t="str">
        <f t="shared" si="72"/>
        <v>C</v>
      </c>
      <c r="AW464" t="str">
        <f t="shared" si="74"/>
        <v>AFSCME</v>
      </c>
      <c r="AX464" t="str">
        <f t="shared" si="73"/>
        <v>DRUG</v>
      </c>
      <c r="BD464" s="78">
        <v>7.726</v>
      </c>
      <c r="BE464" s="79" t="s">
        <v>1822</v>
      </c>
      <c r="BF464" s="78" t="s">
        <v>761</v>
      </c>
      <c r="BG464" s="78" t="s">
        <v>800</v>
      </c>
      <c r="BM464" s="74" t="s">
        <v>674</v>
      </c>
      <c r="BN464" s="76" t="s">
        <v>673</v>
      </c>
      <c r="BO464" s="76"/>
      <c r="BP464" t="b">
        <f t="shared" si="75"/>
        <v>1</v>
      </c>
      <c r="BQ464" t="str">
        <f t="shared" si="76"/>
        <v>DRUG</v>
      </c>
    </row>
    <row r="465" spans="1:69" ht="13.8" x14ac:dyDescent="0.25">
      <c r="A465">
        <v>4458</v>
      </c>
      <c r="C465" t="s">
        <v>2673</v>
      </c>
      <c r="E465">
        <v>708</v>
      </c>
      <c r="Z465" s="6" t="s">
        <v>3848</v>
      </c>
      <c r="AB465" s="4">
        <v>12.327999999999999</v>
      </c>
      <c r="AD465" s="9">
        <v>34</v>
      </c>
      <c r="AF465" s="9" t="str">
        <f t="shared" si="77"/>
        <v/>
      </c>
      <c r="AH465" t="str">
        <f t="shared" si="78"/>
        <v>J</v>
      </c>
      <c r="AJ465" t="str">
        <f t="shared" si="79"/>
        <v>TBD</v>
      </c>
      <c r="AR465" s="77">
        <v>7.726</v>
      </c>
      <c r="AS465" t="s">
        <v>1822</v>
      </c>
      <c r="AT465" s="62">
        <v>25</v>
      </c>
      <c r="AU465" t="s">
        <v>983</v>
      </c>
      <c r="AV465" t="str">
        <f t="shared" si="72"/>
        <v>C</v>
      </c>
      <c r="AW465" t="str">
        <f t="shared" si="74"/>
        <v>AFSCME</v>
      </c>
      <c r="AX465" t="str">
        <f t="shared" si="73"/>
        <v>DRUG</v>
      </c>
      <c r="BD465" s="83">
        <v>7.7290000000000001</v>
      </c>
      <c r="BE465" s="84" t="s">
        <v>1794</v>
      </c>
      <c r="BF465" s="83" t="s">
        <v>268</v>
      </c>
      <c r="BG465" s="83" t="s">
        <v>749</v>
      </c>
      <c r="BM465" s="74" t="s">
        <v>683</v>
      </c>
      <c r="BN465" s="76" t="s">
        <v>1823</v>
      </c>
      <c r="BO465" s="76"/>
      <c r="BP465" t="b">
        <f t="shared" si="75"/>
        <v>1</v>
      </c>
      <c r="BQ465" t="str">
        <f t="shared" si="76"/>
        <v>DRUG</v>
      </c>
    </row>
    <row r="466" spans="1:69" ht="13.8" x14ac:dyDescent="0.25">
      <c r="A466">
        <v>4460</v>
      </c>
      <c r="C466" t="s">
        <v>2673</v>
      </c>
      <c r="E466">
        <v>709</v>
      </c>
      <c r="Z466" s="6" t="s">
        <v>3847</v>
      </c>
      <c r="AB466" s="4">
        <v>12.327</v>
      </c>
      <c r="AD466" s="9">
        <v>35</v>
      </c>
      <c r="AF466" s="9" t="str">
        <f t="shared" si="77"/>
        <v/>
      </c>
      <c r="AH466" t="str">
        <f t="shared" si="78"/>
        <v>J</v>
      </c>
      <c r="AJ466" t="str">
        <f t="shared" si="79"/>
        <v>TBD</v>
      </c>
      <c r="AR466" s="77">
        <v>7.7110000000000003</v>
      </c>
      <c r="AS466" t="s">
        <v>1824</v>
      </c>
      <c r="AT466" s="62">
        <v>37</v>
      </c>
      <c r="AU466" t="s">
        <v>744</v>
      </c>
      <c r="AV466" t="str">
        <f t="shared" si="72"/>
        <v>D</v>
      </c>
      <c r="AW466" t="str">
        <f t="shared" si="74"/>
        <v>TBD</v>
      </c>
      <c r="AX466" t="str">
        <f t="shared" si="73"/>
        <v/>
      </c>
      <c r="BD466" s="78">
        <v>7.7309999999999999</v>
      </c>
      <c r="BE466" s="79" t="s">
        <v>1799</v>
      </c>
      <c r="BF466" s="78" t="s">
        <v>268</v>
      </c>
      <c r="BG466" s="78" t="s">
        <v>749</v>
      </c>
      <c r="BM466" s="74" t="s">
        <v>681</v>
      </c>
      <c r="BN466" s="76" t="s">
        <v>1825</v>
      </c>
      <c r="BO466" s="76"/>
      <c r="BP466" t="b">
        <f t="shared" si="75"/>
        <v>1</v>
      </c>
      <c r="BQ466" t="str">
        <f t="shared" si="76"/>
        <v>DRUG</v>
      </c>
    </row>
    <row r="467" spans="1:69" ht="13.8" x14ac:dyDescent="0.25">
      <c r="A467">
        <v>4461</v>
      </c>
      <c r="C467" t="s">
        <v>2707</v>
      </c>
      <c r="E467">
        <v>709</v>
      </c>
      <c r="Z467" s="6" t="s">
        <v>2933</v>
      </c>
      <c r="AB467" s="4">
        <v>3.524</v>
      </c>
      <c r="AD467" s="9">
        <v>20</v>
      </c>
      <c r="AF467" s="9" t="str">
        <f t="shared" si="77"/>
        <v>Refer to Drug Testing Sheet</v>
      </c>
      <c r="AH467" t="str">
        <f t="shared" si="78"/>
        <v>F</v>
      </c>
      <c r="AJ467" t="str">
        <f t="shared" si="79"/>
        <v>AFSCME</v>
      </c>
      <c r="AR467" s="77">
        <v>7.7530000000000001</v>
      </c>
      <c r="AS467" t="s">
        <v>1826</v>
      </c>
      <c r="AT467" s="62">
        <v>37</v>
      </c>
      <c r="AU467" t="s">
        <v>744</v>
      </c>
      <c r="AV467" t="str">
        <f t="shared" si="72"/>
        <v>J</v>
      </c>
      <c r="AW467" t="str">
        <f t="shared" si="74"/>
        <v>TBD</v>
      </c>
      <c r="AX467" t="str">
        <f t="shared" si="73"/>
        <v/>
      </c>
      <c r="BD467" s="83">
        <v>7.7329999999999997</v>
      </c>
      <c r="BE467" s="84" t="s">
        <v>1804</v>
      </c>
      <c r="BF467" s="83" t="s">
        <v>268</v>
      </c>
      <c r="BG467" s="83" t="s">
        <v>749</v>
      </c>
      <c r="BM467" s="74" t="s">
        <v>682</v>
      </c>
      <c r="BN467" s="76" t="s">
        <v>1827</v>
      </c>
      <c r="BO467" s="76"/>
      <c r="BP467" t="b">
        <f t="shared" si="75"/>
        <v>1</v>
      </c>
      <c r="BQ467" t="str">
        <f t="shared" si="76"/>
        <v>DRUG</v>
      </c>
    </row>
    <row r="468" spans="1:69" ht="13.8" x14ac:dyDescent="0.25">
      <c r="A468">
        <v>4462</v>
      </c>
      <c r="C468" t="s">
        <v>2707</v>
      </c>
      <c r="E468">
        <v>709</v>
      </c>
      <c r="Z468" s="6" t="s">
        <v>2932</v>
      </c>
      <c r="AB468" s="4">
        <v>3.5209999999999999</v>
      </c>
      <c r="AD468" s="9">
        <v>22</v>
      </c>
      <c r="AF468" s="9" t="str">
        <f t="shared" si="77"/>
        <v>Refer to Drug Testing Sheet</v>
      </c>
      <c r="AH468" t="str">
        <f t="shared" si="78"/>
        <v>F</v>
      </c>
      <c r="AJ468" t="str">
        <f t="shared" si="79"/>
        <v>AFSCME</v>
      </c>
      <c r="AR468" s="77">
        <v>7.7549999999999999</v>
      </c>
      <c r="AS468" t="s">
        <v>1828</v>
      </c>
      <c r="AT468" s="62">
        <v>35</v>
      </c>
      <c r="AU468" t="s">
        <v>744</v>
      </c>
      <c r="AV468" t="str">
        <f t="shared" si="72"/>
        <v>D</v>
      </c>
      <c r="AW468" t="str">
        <f t="shared" si="74"/>
        <v>TBD</v>
      </c>
      <c r="AX468" t="str">
        <f t="shared" si="73"/>
        <v/>
      </c>
      <c r="BD468" s="78">
        <v>7.7359999999999998</v>
      </c>
      <c r="BE468" s="79" t="s">
        <v>1829</v>
      </c>
      <c r="BF468" s="78" t="s">
        <v>268</v>
      </c>
      <c r="BG468" s="78" t="s">
        <v>749</v>
      </c>
      <c r="BM468" s="74" t="s">
        <v>672</v>
      </c>
      <c r="BN468" s="76" t="s">
        <v>671</v>
      </c>
      <c r="BO468" s="76"/>
      <c r="BP468" t="b">
        <f t="shared" si="75"/>
        <v>1</v>
      </c>
      <c r="BQ468" t="str">
        <f t="shared" si="76"/>
        <v>DRUG</v>
      </c>
    </row>
    <row r="469" spans="1:69" ht="13.8" x14ac:dyDescent="0.25">
      <c r="A469">
        <v>4463</v>
      </c>
      <c r="C469" t="s">
        <v>2707</v>
      </c>
      <c r="E469">
        <v>709</v>
      </c>
      <c r="Z469" s="6" t="s">
        <v>2931</v>
      </c>
      <c r="AB469" s="4">
        <v>3.52</v>
      </c>
      <c r="AD469" s="9">
        <v>24</v>
      </c>
      <c r="AF469" s="9" t="str">
        <f t="shared" si="77"/>
        <v>Refer to Drug Testing Sheet</v>
      </c>
      <c r="AH469" t="str">
        <f t="shared" si="78"/>
        <v>F</v>
      </c>
      <c r="AJ469" t="str">
        <f t="shared" si="79"/>
        <v>AFSCME</v>
      </c>
      <c r="AR469" s="77">
        <v>7.7569999999999997</v>
      </c>
      <c r="AS469" t="s">
        <v>1830</v>
      </c>
      <c r="AT469" s="62">
        <v>33</v>
      </c>
      <c r="AU469" t="s">
        <v>744</v>
      </c>
      <c r="AV469" t="str">
        <f t="shared" si="72"/>
        <v>D</v>
      </c>
      <c r="AW469" t="str">
        <f t="shared" si="74"/>
        <v>TBD</v>
      </c>
      <c r="AX469" t="str">
        <f t="shared" si="73"/>
        <v/>
      </c>
      <c r="BD469" s="83">
        <v>7.7370000000000001</v>
      </c>
      <c r="BE469" s="84" t="s">
        <v>1831</v>
      </c>
      <c r="BF469" s="83" t="s">
        <v>268</v>
      </c>
      <c r="BG469" s="83" t="s">
        <v>749</v>
      </c>
      <c r="BM469" s="74" t="s">
        <v>1832</v>
      </c>
      <c r="BN469" s="76" t="s">
        <v>1833</v>
      </c>
      <c r="BO469" s="76" t="s">
        <v>1834</v>
      </c>
      <c r="BP469" t="b">
        <f t="shared" si="75"/>
        <v>0</v>
      </c>
      <c r="BQ469" t="str">
        <f t="shared" si="76"/>
        <v>Refer to Drug Testing Sheet</v>
      </c>
    </row>
    <row r="470" spans="1:69" ht="13.8" x14ac:dyDescent="0.25">
      <c r="A470">
        <v>4464</v>
      </c>
      <c r="C470" t="s">
        <v>2707</v>
      </c>
      <c r="E470">
        <v>709</v>
      </c>
      <c r="Z470" s="6" t="s">
        <v>3214</v>
      </c>
      <c r="AB470" s="4">
        <v>7.6440000000000001</v>
      </c>
      <c r="AD470" s="9">
        <v>31</v>
      </c>
      <c r="AF470" s="9" t="str">
        <f t="shared" si="77"/>
        <v/>
      </c>
      <c r="AH470" t="str">
        <f t="shared" si="78"/>
        <v>D</v>
      </c>
      <c r="AJ470" t="str">
        <f t="shared" si="79"/>
        <v>TBD</v>
      </c>
      <c r="AR470" s="77">
        <v>7.7590000000000003</v>
      </c>
      <c r="AS470" t="s">
        <v>1835</v>
      </c>
      <c r="AT470" s="62">
        <v>31</v>
      </c>
      <c r="AU470" t="s">
        <v>744</v>
      </c>
      <c r="AV470" t="str">
        <f t="shared" si="72"/>
        <v>D</v>
      </c>
      <c r="AW470" t="str">
        <f t="shared" si="74"/>
        <v>TBD</v>
      </c>
      <c r="AX470" t="str">
        <f t="shared" si="73"/>
        <v/>
      </c>
      <c r="BD470" s="78">
        <v>7.74</v>
      </c>
      <c r="BE470" s="79" t="s">
        <v>1781</v>
      </c>
      <c r="BF470" s="78" t="s">
        <v>268</v>
      </c>
      <c r="BG470" s="78" t="s">
        <v>749</v>
      </c>
      <c r="BM470" s="74" t="s">
        <v>1836</v>
      </c>
      <c r="BN470" s="76" t="s">
        <v>1837</v>
      </c>
      <c r="BO470" s="76" t="s">
        <v>1838</v>
      </c>
      <c r="BP470" t="b">
        <f t="shared" si="75"/>
        <v>0</v>
      </c>
      <c r="BQ470" t="str">
        <f t="shared" si="76"/>
        <v>Refer to Drug Testing Sheet</v>
      </c>
    </row>
    <row r="471" spans="1:69" ht="13.8" x14ac:dyDescent="0.25">
      <c r="A471">
        <v>4465</v>
      </c>
      <c r="C471" t="s">
        <v>2707</v>
      </c>
      <c r="E471">
        <v>709</v>
      </c>
      <c r="Z471" s="6" t="s">
        <v>2810</v>
      </c>
      <c r="AB471" s="4">
        <v>1.611</v>
      </c>
      <c r="AD471" s="9">
        <v>22</v>
      </c>
      <c r="AF471" s="9" t="str">
        <f t="shared" si="77"/>
        <v/>
      </c>
      <c r="AH471" t="str">
        <f t="shared" si="78"/>
        <v>A</v>
      </c>
      <c r="AJ471" t="str">
        <f t="shared" si="79"/>
        <v>AFSCME</v>
      </c>
      <c r="AR471" s="77">
        <v>7.758</v>
      </c>
      <c r="AS471" t="s">
        <v>1839</v>
      </c>
      <c r="AT471" s="62">
        <v>41</v>
      </c>
      <c r="AU471" t="s">
        <v>744</v>
      </c>
      <c r="AV471" t="str">
        <f t="shared" si="72"/>
        <v>J</v>
      </c>
      <c r="AW471" t="str">
        <f t="shared" si="74"/>
        <v>TBD</v>
      </c>
      <c r="AX471" t="str">
        <f t="shared" si="73"/>
        <v/>
      </c>
      <c r="BD471" s="83">
        <v>7.7450000000000001</v>
      </c>
      <c r="BE471" s="84" t="s">
        <v>1840</v>
      </c>
      <c r="BF471" s="83" t="s">
        <v>761</v>
      </c>
      <c r="BG471" s="83" t="s">
        <v>800</v>
      </c>
      <c r="BM471" s="74" t="s">
        <v>1841</v>
      </c>
      <c r="BN471" s="76" t="s">
        <v>1842</v>
      </c>
      <c r="BO471" s="76" t="s">
        <v>1843</v>
      </c>
      <c r="BP471" t="b">
        <f t="shared" si="75"/>
        <v>0</v>
      </c>
      <c r="BQ471" t="str">
        <f t="shared" si="76"/>
        <v>Refer to Drug Testing Sheet</v>
      </c>
    </row>
    <row r="472" spans="1:69" ht="13.8" x14ac:dyDescent="0.25">
      <c r="A472">
        <v>4466</v>
      </c>
      <c r="C472" t="s">
        <v>2678</v>
      </c>
      <c r="E472">
        <v>709</v>
      </c>
      <c r="Z472" s="6" t="s">
        <v>2809</v>
      </c>
      <c r="AB472" s="4">
        <v>1.6080000000000001</v>
      </c>
      <c r="AD472" s="9">
        <v>25</v>
      </c>
      <c r="AF472" s="9" t="str">
        <f t="shared" si="77"/>
        <v>DRUG</v>
      </c>
      <c r="AH472" t="str">
        <f t="shared" si="78"/>
        <v>A</v>
      </c>
      <c r="AJ472" t="str">
        <f t="shared" si="79"/>
        <v>AFSCME</v>
      </c>
      <c r="AR472" s="77">
        <v>7.76</v>
      </c>
      <c r="AS472" t="s">
        <v>1844</v>
      </c>
      <c r="AT472" s="62">
        <v>35</v>
      </c>
      <c r="AU472" t="s">
        <v>744</v>
      </c>
      <c r="AV472" t="str">
        <f t="shared" si="72"/>
        <v>D</v>
      </c>
      <c r="AW472" t="str">
        <f t="shared" si="74"/>
        <v>TBD</v>
      </c>
      <c r="AX472" t="str">
        <f t="shared" si="73"/>
        <v/>
      </c>
      <c r="BD472" s="78">
        <v>7.7469999999999999</v>
      </c>
      <c r="BE472" s="79" t="s">
        <v>1845</v>
      </c>
      <c r="BF472" s="78" t="s">
        <v>761</v>
      </c>
      <c r="BG472" s="78" t="s">
        <v>800</v>
      </c>
      <c r="BM472" s="74" t="s">
        <v>1846</v>
      </c>
      <c r="BN472" s="76" t="s">
        <v>1847</v>
      </c>
      <c r="BO472" s="76" t="s">
        <v>1838</v>
      </c>
      <c r="BP472" t="b">
        <f t="shared" si="75"/>
        <v>0</v>
      </c>
      <c r="BQ472" t="str">
        <f t="shared" si="76"/>
        <v>Refer to Drug Testing Sheet</v>
      </c>
    </row>
    <row r="473" spans="1:69" ht="13.8" x14ac:dyDescent="0.25">
      <c r="A473">
        <v>4467</v>
      </c>
      <c r="C473" t="s">
        <v>2678</v>
      </c>
      <c r="E473">
        <v>709</v>
      </c>
      <c r="Z473" s="6" t="s">
        <v>3106</v>
      </c>
      <c r="AB473" s="4">
        <v>7.18</v>
      </c>
      <c r="AD473" s="9">
        <v>33</v>
      </c>
      <c r="AF473" s="9" t="str">
        <f t="shared" si="77"/>
        <v/>
      </c>
      <c r="AH473" t="str">
        <f t="shared" si="78"/>
        <v>D</v>
      </c>
      <c r="AJ473" t="str">
        <f t="shared" si="79"/>
        <v>TBD</v>
      </c>
      <c r="AR473" s="77">
        <v>7.7359999999999998</v>
      </c>
      <c r="AS473" t="s">
        <v>1829</v>
      </c>
      <c r="AT473" s="62">
        <v>37</v>
      </c>
      <c r="AU473" t="s">
        <v>744</v>
      </c>
      <c r="AV473" t="str">
        <f t="shared" si="72"/>
        <v>D</v>
      </c>
      <c r="AW473" t="str">
        <f t="shared" si="74"/>
        <v>TBD</v>
      </c>
      <c r="AX473" t="str">
        <f t="shared" si="73"/>
        <v/>
      </c>
      <c r="BD473" s="83">
        <v>7.75</v>
      </c>
      <c r="BE473" s="84" t="s">
        <v>1848</v>
      </c>
      <c r="BF473" s="83" t="s">
        <v>268</v>
      </c>
      <c r="BG473" s="83" t="s">
        <v>749</v>
      </c>
      <c r="BM473" s="74" t="s">
        <v>1849</v>
      </c>
      <c r="BN473" s="76" t="s">
        <v>1850</v>
      </c>
      <c r="BO473" s="76" t="s">
        <v>1851</v>
      </c>
      <c r="BP473" t="b">
        <f t="shared" si="75"/>
        <v>0</v>
      </c>
      <c r="BQ473" t="str">
        <f t="shared" si="76"/>
        <v>Refer to Drug Testing Sheet</v>
      </c>
    </row>
    <row r="474" spans="1:69" ht="13.8" x14ac:dyDescent="0.25">
      <c r="A474">
        <v>4470</v>
      </c>
      <c r="C474" t="s">
        <v>2678</v>
      </c>
      <c r="E474">
        <v>709</v>
      </c>
      <c r="Z474" s="6" t="s">
        <v>3105</v>
      </c>
      <c r="AB474" s="4">
        <v>7.181</v>
      </c>
      <c r="AD474" s="9">
        <v>35</v>
      </c>
      <c r="AF474" s="9" t="str">
        <f t="shared" si="77"/>
        <v/>
      </c>
      <c r="AH474" t="str">
        <f t="shared" si="78"/>
        <v>D</v>
      </c>
      <c r="AJ474" t="str">
        <f t="shared" si="79"/>
        <v>TBD</v>
      </c>
      <c r="AR474" s="77">
        <v>7.7370000000000001</v>
      </c>
      <c r="AS474" t="s">
        <v>1831</v>
      </c>
      <c r="AT474" s="62">
        <v>35</v>
      </c>
      <c r="AU474" t="s">
        <v>744</v>
      </c>
      <c r="AV474" t="str">
        <f t="shared" si="72"/>
        <v>D</v>
      </c>
      <c r="AW474" t="str">
        <f t="shared" si="74"/>
        <v>TBD</v>
      </c>
      <c r="AX474" t="str">
        <f t="shared" si="73"/>
        <v/>
      </c>
      <c r="BD474" s="78">
        <v>7.7519999999999998</v>
      </c>
      <c r="BE474" s="79" t="s">
        <v>1852</v>
      </c>
      <c r="BF474" s="78" t="s">
        <v>754</v>
      </c>
      <c r="BG474" s="78" t="s">
        <v>749</v>
      </c>
      <c r="BM474" s="74" t="s">
        <v>1853</v>
      </c>
      <c r="BN474" s="76" t="s">
        <v>1854</v>
      </c>
      <c r="BO474" s="76" t="s">
        <v>1851</v>
      </c>
      <c r="BP474" t="b">
        <f t="shared" si="75"/>
        <v>0</v>
      </c>
      <c r="BQ474" t="str">
        <f t="shared" si="76"/>
        <v>Refer to Drug Testing Sheet</v>
      </c>
    </row>
    <row r="475" spans="1:69" ht="13.8" x14ac:dyDescent="0.25">
      <c r="A475">
        <v>4490</v>
      </c>
      <c r="C475" t="s">
        <v>2678</v>
      </c>
      <c r="E475">
        <v>709</v>
      </c>
      <c r="Z475" s="6" t="s">
        <v>3104</v>
      </c>
      <c r="AB475" s="4">
        <v>7.1820000000000004</v>
      </c>
      <c r="AD475" s="9">
        <v>36</v>
      </c>
      <c r="AF475" s="9" t="str">
        <f t="shared" si="77"/>
        <v/>
      </c>
      <c r="AH475" t="str">
        <f t="shared" si="78"/>
        <v>D</v>
      </c>
      <c r="AJ475" t="str">
        <f t="shared" si="79"/>
        <v>TBD</v>
      </c>
      <c r="AR475" s="77">
        <v>7.7519999999999998</v>
      </c>
      <c r="AS475" t="s">
        <v>1852</v>
      </c>
      <c r="AT475" s="62">
        <v>35</v>
      </c>
      <c r="AU475" t="s">
        <v>744</v>
      </c>
      <c r="AV475" t="str">
        <f t="shared" si="72"/>
        <v>J</v>
      </c>
      <c r="AW475" t="str">
        <f t="shared" si="74"/>
        <v>TBD</v>
      </c>
      <c r="AX475" t="str">
        <f t="shared" si="73"/>
        <v/>
      </c>
      <c r="BD475" s="83">
        <v>7.7530000000000001</v>
      </c>
      <c r="BE475" s="84" t="s">
        <v>1826</v>
      </c>
      <c r="BF475" s="83" t="s">
        <v>754</v>
      </c>
      <c r="BG475" s="83" t="s">
        <v>749</v>
      </c>
      <c r="BM475" s="74" t="s">
        <v>1855</v>
      </c>
      <c r="BN475" s="76" t="s">
        <v>1856</v>
      </c>
      <c r="BO475" s="76" t="s">
        <v>1838</v>
      </c>
      <c r="BP475" t="b">
        <f t="shared" si="75"/>
        <v>0</v>
      </c>
      <c r="BQ475" t="str">
        <f t="shared" si="76"/>
        <v>Refer to Drug Testing Sheet</v>
      </c>
    </row>
    <row r="476" spans="1:69" ht="13.8" x14ac:dyDescent="0.25">
      <c r="A476">
        <v>4491</v>
      </c>
      <c r="C476" t="s">
        <v>2678</v>
      </c>
      <c r="E476">
        <v>709</v>
      </c>
      <c r="Z476" s="6" t="s">
        <v>3103</v>
      </c>
      <c r="AB476" s="4">
        <v>7.1829999999999998</v>
      </c>
      <c r="AD476" s="9">
        <v>37</v>
      </c>
      <c r="AF476" s="9" t="str">
        <f t="shared" si="77"/>
        <v/>
      </c>
      <c r="AH476" t="str">
        <f t="shared" si="78"/>
        <v>J</v>
      </c>
      <c r="AJ476" t="str">
        <f t="shared" si="79"/>
        <v>TBD</v>
      </c>
      <c r="AR476" s="77">
        <v>7.75</v>
      </c>
      <c r="AS476" t="s">
        <v>1848</v>
      </c>
      <c r="AT476" s="62">
        <v>33</v>
      </c>
      <c r="AU476" t="s">
        <v>744</v>
      </c>
      <c r="AV476" t="str">
        <f t="shared" si="72"/>
        <v>D</v>
      </c>
      <c r="AW476" t="str">
        <f t="shared" si="74"/>
        <v>TBD</v>
      </c>
      <c r="AX476" t="str">
        <f t="shared" si="73"/>
        <v/>
      </c>
      <c r="BD476" s="78">
        <v>7.7549999999999999</v>
      </c>
      <c r="BE476" s="79" t="s">
        <v>1828</v>
      </c>
      <c r="BF476" s="78" t="s">
        <v>268</v>
      </c>
      <c r="BG476" s="78" t="s">
        <v>749</v>
      </c>
      <c r="BM476" s="74" t="s">
        <v>1857</v>
      </c>
      <c r="BN476" s="76" t="s">
        <v>1858</v>
      </c>
      <c r="BO476" s="76" t="s">
        <v>1838</v>
      </c>
      <c r="BP476" t="b">
        <f t="shared" si="75"/>
        <v>0</v>
      </c>
      <c r="BQ476" t="str">
        <f t="shared" si="76"/>
        <v>Refer to Drug Testing Sheet</v>
      </c>
    </row>
    <row r="477" spans="1:69" ht="13.8" x14ac:dyDescent="0.25">
      <c r="A477">
        <v>4497</v>
      </c>
      <c r="C477" t="s">
        <v>2678</v>
      </c>
      <c r="E477">
        <v>709</v>
      </c>
      <c r="Z477" s="6" t="s">
        <v>3102</v>
      </c>
      <c r="AB477" s="4">
        <v>7.1840000000000002</v>
      </c>
      <c r="AD477" s="9">
        <v>38</v>
      </c>
      <c r="AF477" s="9" t="str">
        <f t="shared" si="77"/>
        <v/>
      </c>
      <c r="AH477" t="str">
        <f t="shared" si="78"/>
        <v>J</v>
      </c>
      <c r="AJ477" t="str">
        <f t="shared" si="79"/>
        <v>TBD</v>
      </c>
      <c r="AR477" s="77">
        <v>7.7450000000000001</v>
      </c>
      <c r="AS477" t="s">
        <v>1840</v>
      </c>
      <c r="AT477" s="62">
        <v>31</v>
      </c>
      <c r="AU477" t="s">
        <v>781</v>
      </c>
      <c r="AV477" t="str">
        <f t="shared" si="72"/>
        <v>C</v>
      </c>
      <c r="AW477" t="str">
        <f t="shared" si="74"/>
        <v>AFSCME</v>
      </c>
      <c r="AX477" t="str">
        <f t="shared" si="73"/>
        <v>Refer to Drug Testing Sheet</v>
      </c>
      <c r="BD477" s="83">
        <v>7.7569999999999997</v>
      </c>
      <c r="BE477" s="84" t="s">
        <v>1830</v>
      </c>
      <c r="BF477" s="83" t="s">
        <v>268</v>
      </c>
      <c r="BG477" s="83" t="s">
        <v>749</v>
      </c>
      <c r="BP477" t="b">
        <f t="shared" si="75"/>
        <v>1</v>
      </c>
      <c r="BQ477" t="str">
        <f t="shared" si="76"/>
        <v>DRUG</v>
      </c>
    </row>
    <row r="478" spans="1:69" ht="13.8" x14ac:dyDescent="0.25">
      <c r="A478">
        <v>4501</v>
      </c>
      <c r="C478" t="s">
        <v>2678</v>
      </c>
      <c r="E478">
        <v>709</v>
      </c>
      <c r="Z478" s="6" t="s">
        <v>3689</v>
      </c>
      <c r="AB478" s="4">
        <v>11.135</v>
      </c>
      <c r="AD478" s="9">
        <v>28</v>
      </c>
      <c r="AF478" s="9" t="str">
        <f t="shared" si="77"/>
        <v>DRUG</v>
      </c>
      <c r="AH478" t="str">
        <f t="shared" si="78"/>
        <v>C</v>
      </c>
      <c r="AJ478" t="str">
        <f t="shared" si="79"/>
        <v>AFSCME</v>
      </c>
      <c r="AR478" s="77">
        <v>7.7469999999999999</v>
      </c>
      <c r="AS478" t="s">
        <v>1845</v>
      </c>
      <c r="AT478" s="62">
        <v>28</v>
      </c>
      <c r="AU478" t="s">
        <v>781</v>
      </c>
      <c r="AV478" t="str">
        <f t="shared" si="72"/>
        <v>C</v>
      </c>
      <c r="AW478" t="str">
        <f t="shared" si="74"/>
        <v>AFSCME</v>
      </c>
      <c r="AX478" t="str">
        <f t="shared" si="73"/>
        <v/>
      </c>
      <c r="BD478" s="78">
        <v>7.758</v>
      </c>
      <c r="BE478" s="79" t="s">
        <v>1839</v>
      </c>
      <c r="BF478" s="78" t="s">
        <v>754</v>
      </c>
      <c r="BG478" s="78" t="s">
        <v>749</v>
      </c>
    </row>
    <row r="479" spans="1:69" ht="13.8" x14ac:dyDescent="0.25">
      <c r="A479">
        <v>4502</v>
      </c>
      <c r="C479" t="s">
        <v>2678</v>
      </c>
      <c r="E479">
        <v>709</v>
      </c>
      <c r="Z479" s="6" t="s">
        <v>3688</v>
      </c>
      <c r="AB479" s="4">
        <v>11.134</v>
      </c>
      <c r="AD479" s="9">
        <v>31</v>
      </c>
      <c r="AF479" s="9" t="str">
        <f t="shared" si="77"/>
        <v>Refer to Drug Testing Sheet</v>
      </c>
      <c r="AH479" t="str">
        <f t="shared" si="78"/>
        <v>C</v>
      </c>
      <c r="AJ479" t="str">
        <f t="shared" si="79"/>
        <v>AFSCME</v>
      </c>
      <c r="AR479" s="77">
        <v>7.7729999999999997</v>
      </c>
      <c r="AS479" t="s">
        <v>1859</v>
      </c>
      <c r="AT479" s="62">
        <v>31</v>
      </c>
      <c r="AU479" t="s">
        <v>744</v>
      </c>
      <c r="AV479" t="str">
        <f t="shared" si="72"/>
        <v>D</v>
      </c>
      <c r="AW479" t="str">
        <f t="shared" si="74"/>
        <v>TBD</v>
      </c>
      <c r="AX479" t="str">
        <f t="shared" si="73"/>
        <v/>
      </c>
      <c r="BD479" s="83">
        <v>7.7590000000000003</v>
      </c>
      <c r="BE479" s="84" t="s">
        <v>1835</v>
      </c>
      <c r="BF479" s="83" t="s">
        <v>268</v>
      </c>
      <c r="BG479" s="83" t="s">
        <v>749</v>
      </c>
    </row>
    <row r="480" spans="1:69" ht="13.8" x14ac:dyDescent="0.25">
      <c r="A480">
        <v>4504</v>
      </c>
      <c r="C480" t="s">
        <v>2706</v>
      </c>
      <c r="E480">
        <v>709</v>
      </c>
      <c r="Z480" s="6" t="s">
        <v>3687</v>
      </c>
      <c r="AB480" s="4">
        <v>11.132999999999999</v>
      </c>
      <c r="AD480" s="9">
        <v>32</v>
      </c>
      <c r="AF480" s="9" t="str">
        <f t="shared" si="77"/>
        <v>Refer to Drug Testing Sheet</v>
      </c>
      <c r="AH480" t="str">
        <f t="shared" si="78"/>
        <v>C</v>
      </c>
      <c r="AJ480" t="str">
        <f t="shared" si="79"/>
        <v>AFSCME</v>
      </c>
      <c r="AR480" s="77">
        <v>7.7759999999999998</v>
      </c>
      <c r="AS480" t="s">
        <v>1860</v>
      </c>
      <c r="AT480" s="62">
        <v>31</v>
      </c>
      <c r="AU480" t="s">
        <v>744</v>
      </c>
      <c r="AV480" t="str">
        <f t="shared" si="72"/>
        <v>D</v>
      </c>
      <c r="AW480" t="str">
        <f t="shared" si="74"/>
        <v>TBD</v>
      </c>
      <c r="AX480" t="str">
        <f t="shared" si="73"/>
        <v/>
      </c>
      <c r="BD480" s="78">
        <v>7.76</v>
      </c>
      <c r="BE480" s="79" t="s">
        <v>1844</v>
      </c>
      <c r="BF480" s="78" t="s">
        <v>268</v>
      </c>
      <c r="BG480" s="78" t="s">
        <v>749</v>
      </c>
    </row>
    <row r="481" spans="1:59" ht="13.8" x14ac:dyDescent="0.25">
      <c r="A481">
        <v>4505</v>
      </c>
      <c r="C481" t="s">
        <v>2706</v>
      </c>
      <c r="E481">
        <v>709</v>
      </c>
      <c r="Z481" s="6" t="s">
        <v>3686</v>
      </c>
      <c r="AB481" s="4">
        <v>11.144</v>
      </c>
      <c r="AD481" s="9">
        <v>34</v>
      </c>
      <c r="AF481" s="9" t="str">
        <f t="shared" si="77"/>
        <v>Refer to Drug Testing Sheet</v>
      </c>
      <c r="AH481" t="str">
        <f t="shared" si="78"/>
        <v>J</v>
      </c>
      <c r="AJ481" t="str">
        <f t="shared" si="79"/>
        <v>TBD</v>
      </c>
      <c r="AR481" s="77">
        <v>7.7750000000000004</v>
      </c>
      <c r="AS481" t="s">
        <v>1861</v>
      </c>
      <c r="AT481" s="62">
        <v>29</v>
      </c>
      <c r="AU481" t="s">
        <v>781</v>
      </c>
      <c r="AV481" t="str">
        <f t="shared" si="72"/>
        <v>D</v>
      </c>
      <c r="AW481" t="str">
        <f t="shared" si="74"/>
        <v>TBD</v>
      </c>
      <c r="AX481" t="str">
        <f t="shared" si="73"/>
        <v/>
      </c>
      <c r="BD481" s="83">
        <v>7.7610000000000001</v>
      </c>
      <c r="BE481" s="84" t="s">
        <v>1767</v>
      </c>
      <c r="BF481" s="83" t="s">
        <v>754</v>
      </c>
      <c r="BG481" s="83" t="s">
        <v>749</v>
      </c>
    </row>
    <row r="482" spans="1:59" ht="13.8" x14ac:dyDescent="0.25">
      <c r="A482">
        <v>4506</v>
      </c>
      <c r="C482" t="s">
        <v>2702</v>
      </c>
      <c r="E482">
        <v>709</v>
      </c>
      <c r="Z482" s="6" t="s">
        <v>3776</v>
      </c>
      <c r="AB482" s="4">
        <v>11.506</v>
      </c>
      <c r="AD482" s="9">
        <v>31</v>
      </c>
      <c r="AF482" s="9" t="str">
        <f t="shared" si="77"/>
        <v>DRUG</v>
      </c>
      <c r="AH482" t="str">
        <f t="shared" si="78"/>
        <v>D</v>
      </c>
      <c r="AJ482" t="str">
        <f t="shared" si="79"/>
        <v>TBD</v>
      </c>
      <c r="AR482" s="77">
        <v>7.774</v>
      </c>
      <c r="AS482" t="s">
        <v>1862</v>
      </c>
      <c r="AT482" s="62">
        <v>27</v>
      </c>
      <c r="AU482" t="s">
        <v>781</v>
      </c>
      <c r="AV482" t="str">
        <f t="shared" si="72"/>
        <v>D</v>
      </c>
      <c r="AW482" t="str">
        <f t="shared" si="74"/>
        <v>TBD</v>
      </c>
      <c r="AX482" t="str">
        <f t="shared" si="73"/>
        <v/>
      </c>
      <c r="BD482" s="78">
        <v>7.7619999999999996</v>
      </c>
      <c r="BE482" s="79" t="s">
        <v>1768</v>
      </c>
      <c r="BF482" s="78" t="s">
        <v>268</v>
      </c>
      <c r="BG482" s="78" t="s">
        <v>749</v>
      </c>
    </row>
    <row r="483" spans="1:59" ht="13.8" x14ac:dyDescent="0.25">
      <c r="A483">
        <v>4540</v>
      </c>
      <c r="C483" t="s">
        <v>2702</v>
      </c>
      <c r="E483">
        <v>709</v>
      </c>
      <c r="Z483" s="6" t="s">
        <v>3775</v>
      </c>
      <c r="AB483" s="4">
        <v>11.51</v>
      </c>
      <c r="AD483" s="9">
        <v>33</v>
      </c>
      <c r="AF483" s="9" t="str">
        <f t="shared" si="77"/>
        <v>DRUG</v>
      </c>
      <c r="AH483" t="str">
        <f t="shared" si="78"/>
        <v>D</v>
      </c>
      <c r="AJ483" t="str">
        <f t="shared" si="79"/>
        <v>TBD</v>
      </c>
      <c r="AR483" s="77">
        <v>7.7770000000000001</v>
      </c>
      <c r="AS483" t="s">
        <v>1863</v>
      </c>
      <c r="AT483" s="62">
        <v>30</v>
      </c>
      <c r="AU483" t="s">
        <v>744</v>
      </c>
      <c r="AV483" t="str">
        <f t="shared" si="72"/>
        <v>D</v>
      </c>
      <c r="AW483" t="str">
        <f t="shared" si="74"/>
        <v>TBD</v>
      </c>
      <c r="AX483" t="str">
        <f t="shared" si="73"/>
        <v/>
      </c>
      <c r="BD483" s="83">
        <v>7.7629999999999999</v>
      </c>
      <c r="BE483" s="84" t="s">
        <v>1769</v>
      </c>
      <c r="BF483" s="83" t="s">
        <v>268</v>
      </c>
      <c r="BG483" s="83" t="s">
        <v>749</v>
      </c>
    </row>
    <row r="484" spans="1:59" ht="13.8" x14ac:dyDescent="0.25">
      <c r="A484">
        <v>4541</v>
      </c>
      <c r="C484" t="s">
        <v>2702</v>
      </c>
      <c r="E484">
        <v>709</v>
      </c>
      <c r="Z484" s="6" t="s">
        <v>2848</v>
      </c>
      <c r="AB484" s="4">
        <v>1.85</v>
      </c>
      <c r="AD484" s="9">
        <v>33</v>
      </c>
      <c r="AF484" s="9" t="str">
        <f t="shared" si="77"/>
        <v>DRUG</v>
      </c>
      <c r="AH484" t="str">
        <f t="shared" si="78"/>
        <v>O</v>
      </c>
      <c r="AJ484" t="str">
        <f t="shared" si="79"/>
        <v>BBFFA</v>
      </c>
      <c r="AR484" s="77">
        <v>7.8010000000000002</v>
      </c>
      <c r="AS484" t="s">
        <v>1864</v>
      </c>
      <c r="AT484" s="62">
        <v>41</v>
      </c>
      <c r="AU484" t="s">
        <v>799</v>
      </c>
      <c r="AV484" t="str">
        <f t="shared" si="72"/>
        <v>Managerial</v>
      </c>
      <c r="AW484" t="str">
        <f t="shared" si="74"/>
        <v>N/A</v>
      </c>
      <c r="AX484" t="str">
        <f t="shared" si="73"/>
        <v/>
      </c>
      <c r="BD484" s="78">
        <v>7.7640000000000002</v>
      </c>
      <c r="BE484" s="79" t="s">
        <v>1771</v>
      </c>
      <c r="BF484" s="78" t="s">
        <v>268</v>
      </c>
      <c r="BG484" s="78" t="s">
        <v>749</v>
      </c>
    </row>
    <row r="485" spans="1:59" ht="13.8" x14ac:dyDescent="0.25">
      <c r="A485">
        <v>4545</v>
      </c>
      <c r="C485" t="s">
        <v>2702</v>
      </c>
      <c r="E485">
        <v>709</v>
      </c>
      <c r="Z485" s="6" t="s">
        <v>2861</v>
      </c>
      <c r="AB485" s="4">
        <v>1.827</v>
      </c>
      <c r="AD485" s="9">
        <v>29</v>
      </c>
      <c r="AF485" s="9" t="str">
        <f t="shared" si="77"/>
        <v>DRUG</v>
      </c>
      <c r="AH485" t="str">
        <f t="shared" si="78"/>
        <v>C</v>
      </c>
      <c r="AJ485" t="str">
        <f t="shared" si="79"/>
        <v>AFSCME</v>
      </c>
      <c r="AR485" s="77">
        <v>7.8090000000000002</v>
      </c>
      <c r="AS485" t="s">
        <v>1865</v>
      </c>
      <c r="AT485" s="62">
        <v>39</v>
      </c>
      <c r="AU485" t="s">
        <v>799</v>
      </c>
      <c r="AV485" t="str">
        <f t="shared" si="72"/>
        <v>Managerial</v>
      </c>
      <c r="AW485" t="str">
        <f t="shared" si="74"/>
        <v>N/A</v>
      </c>
      <c r="AX485" t="str">
        <f t="shared" si="73"/>
        <v/>
      </c>
      <c r="BD485" s="83">
        <v>7.7729999999999997</v>
      </c>
      <c r="BE485" s="84" t="s">
        <v>1859</v>
      </c>
      <c r="BF485" s="83" t="s">
        <v>268</v>
      </c>
      <c r="BG485" s="83" t="s">
        <v>749</v>
      </c>
    </row>
    <row r="486" spans="1:59" ht="13.8" x14ac:dyDescent="0.25">
      <c r="A486">
        <v>4546</v>
      </c>
      <c r="C486" t="s">
        <v>2702</v>
      </c>
      <c r="E486">
        <v>710</v>
      </c>
      <c r="Z486" s="6" t="s">
        <v>2860</v>
      </c>
      <c r="AB486" s="4">
        <v>1.8260000000000001</v>
      </c>
      <c r="AD486" s="9">
        <v>31</v>
      </c>
      <c r="AF486" s="9" t="str">
        <f t="shared" si="77"/>
        <v>DRUG</v>
      </c>
      <c r="AH486" t="str">
        <f t="shared" si="78"/>
        <v>C</v>
      </c>
      <c r="AJ486" t="str">
        <f t="shared" si="79"/>
        <v>AFSCME</v>
      </c>
      <c r="AR486" s="77">
        <v>7.81</v>
      </c>
      <c r="AS486" t="s">
        <v>1866</v>
      </c>
      <c r="AT486" s="62">
        <v>37</v>
      </c>
      <c r="AU486" t="s">
        <v>799</v>
      </c>
      <c r="AV486" t="str">
        <f t="shared" si="72"/>
        <v>Managerial</v>
      </c>
      <c r="AW486" t="str">
        <f t="shared" si="74"/>
        <v>N/A</v>
      </c>
      <c r="AX486" t="str">
        <f t="shared" si="73"/>
        <v/>
      </c>
      <c r="BD486" s="78">
        <v>7.774</v>
      </c>
      <c r="BE486" s="79" t="s">
        <v>1862</v>
      </c>
      <c r="BF486" s="78" t="s">
        <v>268</v>
      </c>
      <c r="BG486" s="78" t="s">
        <v>749</v>
      </c>
    </row>
    <row r="487" spans="1:59" ht="13.8" x14ac:dyDescent="0.25">
      <c r="A487">
        <v>4547</v>
      </c>
      <c r="C487" t="s">
        <v>2702</v>
      </c>
      <c r="E487">
        <v>740</v>
      </c>
      <c r="Z487" s="6" t="s">
        <v>2859</v>
      </c>
      <c r="AB487" s="4">
        <v>1.8220000000000001</v>
      </c>
      <c r="AD487" s="9">
        <v>33</v>
      </c>
      <c r="AF487" s="9" t="str">
        <f t="shared" si="77"/>
        <v>DRUG</v>
      </c>
      <c r="AH487" t="str">
        <f t="shared" si="78"/>
        <v>C</v>
      </c>
      <c r="AJ487" t="str">
        <f t="shared" si="79"/>
        <v>AFSCME</v>
      </c>
      <c r="AR487" s="77">
        <v>7.8040000000000003</v>
      </c>
      <c r="AS487" t="s">
        <v>1867</v>
      </c>
      <c r="AT487" s="62">
        <v>37</v>
      </c>
      <c r="AU487" t="s">
        <v>744</v>
      </c>
      <c r="AV487" t="str">
        <f t="shared" si="72"/>
        <v>D</v>
      </c>
      <c r="AW487" t="str">
        <f t="shared" si="74"/>
        <v>TBD</v>
      </c>
      <c r="AX487" t="str">
        <f t="shared" si="73"/>
        <v/>
      </c>
      <c r="BD487" s="83">
        <v>7.7750000000000004</v>
      </c>
      <c r="BE487" s="84" t="s">
        <v>1861</v>
      </c>
      <c r="BF487" s="83" t="s">
        <v>268</v>
      </c>
      <c r="BG487" s="83" t="s">
        <v>749</v>
      </c>
    </row>
    <row r="488" spans="1:59" ht="13.8" x14ac:dyDescent="0.25">
      <c r="A488">
        <v>4549</v>
      </c>
      <c r="C488" t="s">
        <v>2702</v>
      </c>
      <c r="E488">
        <v>740</v>
      </c>
      <c r="Z488" s="6" t="s">
        <v>2846</v>
      </c>
      <c r="AB488" s="4">
        <v>1.8140000000000001</v>
      </c>
      <c r="AD488" s="9">
        <v>36</v>
      </c>
      <c r="AF488" s="9" t="str">
        <f t="shared" si="77"/>
        <v>DRUG</v>
      </c>
      <c r="AH488" t="str">
        <f t="shared" si="78"/>
        <v>O</v>
      </c>
      <c r="AJ488" t="str">
        <f t="shared" si="79"/>
        <v>BBFFA</v>
      </c>
      <c r="AR488" s="77">
        <v>7.806</v>
      </c>
      <c r="AS488" t="s">
        <v>1868</v>
      </c>
      <c r="AT488" s="62">
        <v>35</v>
      </c>
      <c r="AU488" t="s">
        <v>744</v>
      </c>
      <c r="AV488" t="str">
        <f t="shared" si="72"/>
        <v>D</v>
      </c>
      <c r="AW488" t="str">
        <f t="shared" si="74"/>
        <v>TBD</v>
      </c>
      <c r="AX488" t="str">
        <f t="shared" si="73"/>
        <v/>
      </c>
      <c r="BD488" s="78">
        <v>7.7759999999999998</v>
      </c>
      <c r="BE488" s="79" t="s">
        <v>1860</v>
      </c>
      <c r="BF488" s="78" t="s">
        <v>268</v>
      </c>
      <c r="BG488" s="78" t="s">
        <v>749</v>
      </c>
    </row>
    <row r="489" spans="1:59" ht="13.8" x14ac:dyDescent="0.25">
      <c r="A489">
        <v>4550</v>
      </c>
      <c r="C489" t="s">
        <v>2702</v>
      </c>
      <c r="E489">
        <v>740</v>
      </c>
      <c r="Z489" s="6" t="s">
        <v>2845</v>
      </c>
      <c r="AB489" s="4">
        <v>1.8120000000000001</v>
      </c>
      <c r="AD489" s="9">
        <v>37</v>
      </c>
      <c r="AF489" s="9" t="str">
        <f t="shared" si="77"/>
        <v>DRUG</v>
      </c>
      <c r="AH489" t="str">
        <f t="shared" si="78"/>
        <v>O</v>
      </c>
      <c r="AJ489" t="str">
        <f t="shared" si="79"/>
        <v>BBFFA</v>
      </c>
      <c r="AR489" s="77">
        <v>7.8049999999999997</v>
      </c>
      <c r="AS489" t="s">
        <v>1869</v>
      </c>
      <c r="AT489" s="62">
        <v>37</v>
      </c>
      <c r="AU489" t="s">
        <v>744</v>
      </c>
      <c r="AV489" t="str">
        <f t="shared" si="72"/>
        <v>D</v>
      </c>
      <c r="AW489" t="str">
        <f t="shared" si="74"/>
        <v>TBD</v>
      </c>
      <c r="AX489" t="str">
        <f t="shared" si="73"/>
        <v/>
      </c>
      <c r="BD489" s="83">
        <v>7.7770000000000001</v>
      </c>
      <c r="BE489" s="84" t="s">
        <v>1863</v>
      </c>
      <c r="BF489" s="83" t="s">
        <v>268</v>
      </c>
      <c r="BG489" s="83" t="s">
        <v>749</v>
      </c>
    </row>
    <row r="490" spans="1:59" ht="13.8" x14ac:dyDescent="0.25">
      <c r="A490">
        <v>4551</v>
      </c>
      <c r="C490" t="s">
        <v>2702</v>
      </c>
      <c r="E490">
        <v>740</v>
      </c>
      <c r="Z490" s="6" t="s">
        <v>2850</v>
      </c>
      <c r="AB490" s="4">
        <v>1.8520000000000001</v>
      </c>
      <c r="AD490" s="9">
        <v>28</v>
      </c>
      <c r="AF490" s="9" t="str">
        <f t="shared" si="77"/>
        <v>DRUG</v>
      </c>
      <c r="AH490" t="str">
        <f t="shared" si="78"/>
        <v>K</v>
      </c>
      <c r="AJ490" t="str">
        <f t="shared" si="79"/>
        <v>BBFFA</v>
      </c>
      <c r="AR490" s="77">
        <v>7.8140000000000001</v>
      </c>
      <c r="AS490" t="s">
        <v>1870</v>
      </c>
      <c r="AT490" s="62">
        <v>33</v>
      </c>
      <c r="AU490" t="s">
        <v>744</v>
      </c>
      <c r="AV490" t="str">
        <f t="shared" si="72"/>
        <v>D</v>
      </c>
      <c r="AW490" t="str">
        <f t="shared" si="74"/>
        <v>TBD</v>
      </c>
      <c r="AX490" t="str">
        <f t="shared" si="73"/>
        <v/>
      </c>
      <c r="BD490" s="78">
        <v>7.8010000000000002</v>
      </c>
      <c r="BE490" s="79" t="s">
        <v>1864</v>
      </c>
      <c r="BF490" s="78" t="s">
        <v>746</v>
      </c>
      <c r="BG490" s="78" t="s">
        <v>272</v>
      </c>
    </row>
    <row r="491" spans="1:59" ht="13.8" x14ac:dyDescent="0.25">
      <c r="A491">
        <v>4552</v>
      </c>
      <c r="C491" t="s">
        <v>2702</v>
      </c>
      <c r="E491">
        <v>741</v>
      </c>
      <c r="Z491" s="6" t="s">
        <v>2849</v>
      </c>
      <c r="AB491" s="4">
        <v>1.819</v>
      </c>
      <c r="AD491" s="9">
        <v>31</v>
      </c>
      <c r="AF491" s="9" t="str">
        <f t="shared" si="77"/>
        <v>DRUG</v>
      </c>
      <c r="AH491" t="str">
        <f t="shared" si="78"/>
        <v>K</v>
      </c>
      <c r="AJ491" t="str">
        <f t="shared" si="79"/>
        <v>BBFFA</v>
      </c>
      <c r="AR491" s="77">
        <v>7.8029999999999999</v>
      </c>
      <c r="AS491" t="s">
        <v>1871</v>
      </c>
      <c r="AT491" s="62">
        <v>37</v>
      </c>
      <c r="AU491" t="s">
        <v>744</v>
      </c>
      <c r="AV491" t="str">
        <f t="shared" si="72"/>
        <v>J</v>
      </c>
      <c r="AW491" t="str">
        <f t="shared" si="74"/>
        <v>TBD</v>
      </c>
      <c r="AX491" t="str">
        <f t="shared" si="73"/>
        <v/>
      </c>
      <c r="BD491" s="83">
        <v>7.8029999999999999</v>
      </c>
      <c r="BE491" s="84" t="s">
        <v>1871</v>
      </c>
      <c r="BF491" s="83" t="s">
        <v>754</v>
      </c>
      <c r="BG491" s="83" t="s">
        <v>749</v>
      </c>
    </row>
    <row r="492" spans="1:59" ht="13.8" x14ac:dyDescent="0.25">
      <c r="A492">
        <v>4553</v>
      </c>
      <c r="C492" t="s">
        <v>2702</v>
      </c>
      <c r="E492">
        <v>741</v>
      </c>
      <c r="Z492" s="6" t="s">
        <v>3798</v>
      </c>
      <c r="AB492" s="4">
        <v>11.705</v>
      </c>
      <c r="AD492" s="9">
        <v>32</v>
      </c>
      <c r="AF492" s="9" t="str">
        <f t="shared" si="77"/>
        <v/>
      </c>
      <c r="AH492" t="str">
        <f t="shared" si="78"/>
        <v>K</v>
      </c>
      <c r="AJ492" t="str">
        <f t="shared" si="79"/>
        <v>BBFFA</v>
      </c>
      <c r="AR492" s="77">
        <v>7.8230000000000004</v>
      </c>
      <c r="AS492" t="s">
        <v>1872</v>
      </c>
      <c r="AT492" s="62">
        <v>35</v>
      </c>
      <c r="AU492" t="s">
        <v>744</v>
      </c>
      <c r="AV492" t="str">
        <f t="shared" si="72"/>
        <v>D</v>
      </c>
      <c r="AW492" t="str">
        <f t="shared" si="74"/>
        <v>TBD</v>
      </c>
      <c r="AX492" t="str">
        <f t="shared" si="73"/>
        <v/>
      </c>
      <c r="BD492" s="78">
        <v>7.8040000000000003</v>
      </c>
      <c r="BE492" s="79" t="s">
        <v>1867</v>
      </c>
      <c r="BF492" s="78" t="s">
        <v>268</v>
      </c>
      <c r="BG492" s="78" t="s">
        <v>749</v>
      </c>
    </row>
    <row r="493" spans="1:59" ht="13.8" x14ac:dyDescent="0.25">
      <c r="A493">
        <v>4554</v>
      </c>
      <c r="C493" t="s">
        <v>2702</v>
      </c>
      <c r="E493">
        <v>741</v>
      </c>
      <c r="Z493" s="6" t="s">
        <v>3267</v>
      </c>
      <c r="AB493" s="4">
        <v>7.774</v>
      </c>
      <c r="AD493" s="125">
        <v>27</v>
      </c>
      <c r="AF493" s="9" t="str">
        <f t="shared" si="77"/>
        <v/>
      </c>
      <c r="AH493" t="str">
        <f t="shared" si="78"/>
        <v>D</v>
      </c>
      <c r="AJ493" t="str">
        <f t="shared" si="79"/>
        <v>TBD</v>
      </c>
      <c r="AR493" s="77">
        <v>7.8079999999999998</v>
      </c>
      <c r="AS493" t="s">
        <v>1873</v>
      </c>
      <c r="AT493" s="62">
        <v>33</v>
      </c>
      <c r="AU493" t="s">
        <v>744</v>
      </c>
      <c r="AV493" t="str">
        <f t="shared" si="72"/>
        <v>D</v>
      </c>
      <c r="AW493" t="str">
        <f t="shared" si="74"/>
        <v>TBD</v>
      </c>
      <c r="AX493" t="str">
        <f t="shared" si="73"/>
        <v/>
      </c>
      <c r="BD493" s="83">
        <v>7.8049999999999997</v>
      </c>
      <c r="BE493" s="84" t="s">
        <v>1869</v>
      </c>
      <c r="BF493" s="83" t="s">
        <v>268</v>
      </c>
      <c r="BG493" s="83" t="s">
        <v>749</v>
      </c>
    </row>
    <row r="494" spans="1:59" ht="13.8" x14ac:dyDescent="0.25">
      <c r="A494">
        <v>4557</v>
      </c>
      <c r="C494" t="s">
        <v>2714</v>
      </c>
      <c r="E494">
        <v>741</v>
      </c>
      <c r="Z494" s="6" t="s">
        <v>3266</v>
      </c>
      <c r="AB494" s="4">
        <v>7.7750000000000004</v>
      </c>
      <c r="AD494" s="9">
        <v>29</v>
      </c>
      <c r="AF494" s="9" t="str">
        <f t="shared" si="77"/>
        <v/>
      </c>
      <c r="AH494" t="str">
        <f t="shared" si="78"/>
        <v>D</v>
      </c>
      <c r="AJ494" t="str">
        <f t="shared" si="79"/>
        <v>TBD</v>
      </c>
      <c r="AR494" s="77">
        <v>7.8339999999999996</v>
      </c>
      <c r="AS494" t="s">
        <v>1874</v>
      </c>
      <c r="AT494" s="62">
        <v>31</v>
      </c>
      <c r="AU494" t="s">
        <v>744</v>
      </c>
      <c r="AV494" t="str">
        <f t="shared" si="72"/>
        <v>D</v>
      </c>
      <c r="AW494" t="str">
        <f t="shared" si="74"/>
        <v>TBD</v>
      </c>
      <c r="AX494" t="str">
        <f t="shared" si="73"/>
        <v/>
      </c>
      <c r="BD494" s="78">
        <v>7.806</v>
      </c>
      <c r="BE494" s="79" t="s">
        <v>1868</v>
      </c>
      <c r="BF494" s="78" t="s">
        <v>268</v>
      </c>
      <c r="BG494" s="78" t="s">
        <v>749</v>
      </c>
    </row>
    <row r="495" spans="1:59" ht="13.8" x14ac:dyDescent="0.25">
      <c r="A495">
        <v>4600</v>
      </c>
      <c r="C495" t="s">
        <v>2712</v>
      </c>
      <c r="E495">
        <v>741</v>
      </c>
      <c r="Z495" s="6" t="s">
        <v>3265</v>
      </c>
      <c r="AB495" s="4">
        <v>7.7759999999999998</v>
      </c>
      <c r="AD495" s="9">
        <v>31</v>
      </c>
      <c r="AF495" s="9" t="str">
        <f t="shared" si="77"/>
        <v/>
      </c>
      <c r="AH495" t="str">
        <f t="shared" si="78"/>
        <v>D</v>
      </c>
      <c r="AJ495" t="str">
        <f t="shared" si="79"/>
        <v>TBD</v>
      </c>
      <c r="AR495" s="77">
        <v>7.8159999999999998</v>
      </c>
      <c r="AS495" t="s">
        <v>1875</v>
      </c>
      <c r="AT495" s="62">
        <v>33</v>
      </c>
      <c r="AU495" t="s">
        <v>744</v>
      </c>
      <c r="AV495" t="str">
        <f t="shared" si="72"/>
        <v>D</v>
      </c>
      <c r="AW495" t="str">
        <f t="shared" si="74"/>
        <v>TBD</v>
      </c>
      <c r="AX495" t="str">
        <f t="shared" si="73"/>
        <v/>
      </c>
      <c r="BD495" s="83">
        <v>7.8070000000000004</v>
      </c>
      <c r="BE495" s="84" t="s">
        <v>1876</v>
      </c>
      <c r="BF495" s="83" t="s">
        <v>761</v>
      </c>
      <c r="BG495" s="83" t="s">
        <v>800</v>
      </c>
    </row>
    <row r="496" spans="1:59" ht="13.8" x14ac:dyDescent="0.25">
      <c r="A496">
        <v>4605</v>
      </c>
      <c r="C496" t="s">
        <v>2712</v>
      </c>
      <c r="E496">
        <v>741</v>
      </c>
      <c r="Z496" s="6" t="s">
        <v>2824</v>
      </c>
      <c r="AB496" s="4">
        <v>1.774</v>
      </c>
      <c r="AD496" s="9">
        <v>34</v>
      </c>
      <c r="AF496" s="9" t="str">
        <f t="shared" si="77"/>
        <v>DRUG</v>
      </c>
      <c r="AH496" t="str">
        <f t="shared" si="78"/>
        <v>J</v>
      </c>
      <c r="AJ496" t="str">
        <f t="shared" si="79"/>
        <v>TBD</v>
      </c>
      <c r="AR496" s="77">
        <v>7.8150000000000004</v>
      </c>
      <c r="AS496" t="s">
        <v>1877</v>
      </c>
      <c r="AT496" s="62">
        <v>31</v>
      </c>
      <c r="AU496" t="s">
        <v>761</v>
      </c>
      <c r="AV496" t="str">
        <f t="shared" si="72"/>
        <v>C</v>
      </c>
      <c r="AW496" t="str">
        <f t="shared" si="74"/>
        <v>AFSCME</v>
      </c>
      <c r="AX496" t="str">
        <f t="shared" si="73"/>
        <v/>
      </c>
      <c r="BD496" s="78">
        <v>7.8079999999999998</v>
      </c>
      <c r="BE496" s="79" t="s">
        <v>1873</v>
      </c>
      <c r="BF496" s="78" t="s">
        <v>268</v>
      </c>
      <c r="BG496" s="78" t="s">
        <v>749</v>
      </c>
    </row>
    <row r="497" spans="1:59" ht="13.8" x14ac:dyDescent="0.25">
      <c r="A497">
        <v>4660</v>
      </c>
      <c r="C497" t="s">
        <v>2712</v>
      </c>
      <c r="E497">
        <v>742</v>
      </c>
      <c r="Z497" s="6" t="s">
        <v>2823</v>
      </c>
      <c r="AB497" s="4">
        <v>1.772</v>
      </c>
      <c r="AD497" s="9">
        <v>36</v>
      </c>
      <c r="AF497" s="9" t="str">
        <f t="shared" si="77"/>
        <v>DRUG</v>
      </c>
      <c r="AH497" t="str">
        <f t="shared" si="78"/>
        <v>J</v>
      </c>
      <c r="AJ497" t="str">
        <f t="shared" si="79"/>
        <v>TBD</v>
      </c>
      <c r="AR497" s="77">
        <v>7.827</v>
      </c>
      <c r="AS497" t="s">
        <v>1878</v>
      </c>
      <c r="AT497" s="62">
        <v>29</v>
      </c>
      <c r="AU497" t="s">
        <v>761</v>
      </c>
      <c r="AV497" t="str">
        <f t="shared" si="72"/>
        <v>C</v>
      </c>
      <c r="AW497" t="str">
        <f t="shared" si="74"/>
        <v>AFSCME</v>
      </c>
      <c r="AX497" t="str">
        <f t="shared" si="73"/>
        <v/>
      </c>
      <c r="BD497" s="83">
        <v>7.8090000000000002</v>
      </c>
      <c r="BE497" s="84" t="s">
        <v>1865</v>
      </c>
      <c r="BF497" s="83" t="s">
        <v>746</v>
      </c>
      <c r="BG497" s="83" t="s">
        <v>272</v>
      </c>
    </row>
    <row r="498" spans="1:59" ht="13.8" x14ac:dyDescent="0.25">
      <c r="A498">
        <v>4662</v>
      </c>
      <c r="C498" t="s">
        <v>2712</v>
      </c>
      <c r="E498">
        <v>742</v>
      </c>
      <c r="Z498" s="6" t="s">
        <v>2830</v>
      </c>
      <c r="AB498" s="4">
        <v>1.78</v>
      </c>
      <c r="AD498" s="9">
        <v>27</v>
      </c>
      <c r="AF498" s="9" t="str">
        <f t="shared" si="77"/>
        <v>DRUG</v>
      </c>
      <c r="AH498" t="str">
        <f t="shared" si="78"/>
        <v>C</v>
      </c>
      <c r="AJ498" t="str">
        <f t="shared" si="79"/>
        <v>AFSCME</v>
      </c>
      <c r="AR498" s="77">
        <v>7.8319999999999999</v>
      </c>
      <c r="AS498" t="s">
        <v>1879</v>
      </c>
      <c r="AT498" s="62">
        <v>35</v>
      </c>
      <c r="AU498" t="s">
        <v>744</v>
      </c>
      <c r="AV498" t="str">
        <f t="shared" si="72"/>
        <v>J</v>
      </c>
      <c r="AW498" t="str">
        <f t="shared" si="74"/>
        <v>TBD</v>
      </c>
      <c r="AX498" t="str">
        <f t="shared" si="73"/>
        <v/>
      </c>
      <c r="BD498" s="78">
        <v>7.81</v>
      </c>
      <c r="BE498" s="79" t="s">
        <v>1866</v>
      </c>
      <c r="BF498" s="78" t="s">
        <v>746</v>
      </c>
      <c r="BG498" s="78" t="s">
        <v>272</v>
      </c>
    </row>
    <row r="499" spans="1:59" ht="13.8" x14ac:dyDescent="0.25">
      <c r="A499">
        <v>4663</v>
      </c>
      <c r="C499" t="s">
        <v>2713</v>
      </c>
      <c r="E499">
        <v>742</v>
      </c>
      <c r="Z499" s="6" t="s">
        <v>2829</v>
      </c>
      <c r="AB499" s="4">
        <v>1.778</v>
      </c>
      <c r="AD499" s="9">
        <v>29</v>
      </c>
      <c r="AF499" s="9" t="str">
        <f t="shared" si="77"/>
        <v>DRUG</v>
      </c>
      <c r="AH499" t="str">
        <f t="shared" si="78"/>
        <v>C</v>
      </c>
      <c r="AJ499" t="str">
        <f t="shared" si="79"/>
        <v>AFSCME</v>
      </c>
      <c r="AR499" s="77">
        <v>7.8310000000000004</v>
      </c>
      <c r="AS499" t="s">
        <v>1880</v>
      </c>
      <c r="AT499" s="62">
        <v>32</v>
      </c>
      <c r="AU499" t="s">
        <v>744</v>
      </c>
      <c r="AV499" t="str">
        <f t="shared" si="72"/>
        <v>D</v>
      </c>
      <c r="AW499" t="str">
        <f t="shared" si="74"/>
        <v>TBD</v>
      </c>
      <c r="AX499" t="str">
        <f t="shared" si="73"/>
        <v/>
      </c>
      <c r="BD499" s="83">
        <v>7.8109999999999999</v>
      </c>
      <c r="BE499" s="84" t="s">
        <v>1881</v>
      </c>
      <c r="BF499" s="83" t="s">
        <v>754</v>
      </c>
      <c r="BG499" s="83" t="s">
        <v>749</v>
      </c>
    </row>
    <row r="500" spans="1:59" ht="13.8" x14ac:dyDescent="0.25">
      <c r="A500">
        <v>4672</v>
      </c>
      <c r="C500" t="s">
        <v>2681</v>
      </c>
      <c r="E500">
        <v>742</v>
      </c>
      <c r="Z500" s="6" t="s">
        <v>2828</v>
      </c>
      <c r="AB500" s="4">
        <v>1.776</v>
      </c>
      <c r="AD500" s="9">
        <v>31</v>
      </c>
      <c r="AF500" s="9" t="str">
        <f t="shared" si="77"/>
        <v>DRUG</v>
      </c>
      <c r="AH500" t="str">
        <f t="shared" si="78"/>
        <v>C</v>
      </c>
      <c r="AJ500" t="str">
        <f t="shared" si="79"/>
        <v>AFSCME</v>
      </c>
      <c r="AR500" s="77">
        <v>7.8410000000000002</v>
      </c>
      <c r="AS500" t="s">
        <v>1882</v>
      </c>
      <c r="AT500" s="62">
        <v>30</v>
      </c>
      <c r="AU500" t="s">
        <v>744</v>
      </c>
      <c r="AV500" t="str">
        <f t="shared" si="72"/>
        <v>D</v>
      </c>
      <c r="AW500" t="str">
        <f t="shared" si="74"/>
        <v>TBD</v>
      </c>
      <c r="AX500" t="str">
        <f t="shared" si="73"/>
        <v/>
      </c>
      <c r="BD500" s="78">
        <v>7.8140000000000001</v>
      </c>
      <c r="BE500" s="79" t="s">
        <v>1870</v>
      </c>
      <c r="BF500" s="78" t="s">
        <v>268</v>
      </c>
      <c r="BG500" s="78" t="s">
        <v>749</v>
      </c>
    </row>
    <row r="501" spans="1:59" ht="13.8" x14ac:dyDescent="0.25">
      <c r="A501">
        <v>4677</v>
      </c>
      <c r="C501" t="s">
        <v>2681</v>
      </c>
      <c r="E501">
        <v>743</v>
      </c>
      <c r="Z501" s="6" t="s">
        <v>3373</v>
      </c>
      <c r="AB501" s="4">
        <v>9.3369999999999997</v>
      </c>
      <c r="AD501" s="9">
        <v>23</v>
      </c>
      <c r="AF501" s="9" t="str">
        <f t="shared" si="77"/>
        <v>Refer to Drug Testing Sheet</v>
      </c>
      <c r="AH501" t="str">
        <f t="shared" si="78"/>
        <v>A</v>
      </c>
      <c r="AJ501" t="str">
        <f t="shared" si="79"/>
        <v>AFSCME</v>
      </c>
      <c r="AR501" s="77">
        <v>7.8070000000000004</v>
      </c>
      <c r="AS501" t="s">
        <v>1876</v>
      </c>
      <c r="AT501" s="62">
        <v>29</v>
      </c>
      <c r="AU501" t="s">
        <v>761</v>
      </c>
      <c r="AV501" t="str">
        <f t="shared" si="72"/>
        <v>C</v>
      </c>
      <c r="AW501" t="str">
        <f t="shared" si="74"/>
        <v>AFSCME</v>
      </c>
      <c r="AX501" t="str">
        <f t="shared" si="73"/>
        <v/>
      </c>
      <c r="BD501" s="83">
        <v>7.8150000000000004</v>
      </c>
      <c r="BE501" s="84" t="s">
        <v>1877</v>
      </c>
      <c r="BF501" s="83" t="s">
        <v>761</v>
      </c>
      <c r="BG501" s="83" t="s">
        <v>800</v>
      </c>
    </row>
    <row r="502" spans="1:59" ht="13.8" x14ac:dyDescent="0.25">
      <c r="A502">
        <v>4678</v>
      </c>
      <c r="C502" t="s">
        <v>2718</v>
      </c>
      <c r="E502">
        <v>744</v>
      </c>
      <c r="Z502" s="6" t="s">
        <v>3372</v>
      </c>
      <c r="AB502" s="4">
        <v>9.3360000000000003</v>
      </c>
      <c r="AD502" s="9">
        <v>25</v>
      </c>
      <c r="AF502" s="9" t="str">
        <f t="shared" si="77"/>
        <v>Refer to Drug Testing Sheet</v>
      </c>
      <c r="AH502" t="str">
        <f t="shared" si="78"/>
        <v>A</v>
      </c>
      <c r="AJ502" t="str">
        <f t="shared" si="79"/>
        <v>AFSCME</v>
      </c>
      <c r="AR502" s="77">
        <v>7.8109999999999999</v>
      </c>
      <c r="AS502" t="s">
        <v>1881</v>
      </c>
      <c r="AT502" s="62">
        <v>31</v>
      </c>
      <c r="AU502" t="s">
        <v>761</v>
      </c>
      <c r="AV502" t="str">
        <f t="shared" si="72"/>
        <v>J</v>
      </c>
      <c r="AW502" t="str">
        <f t="shared" si="74"/>
        <v>TBD</v>
      </c>
      <c r="AX502" t="str">
        <f t="shared" si="73"/>
        <v/>
      </c>
      <c r="BD502" s="78">
        <v>7.8159999999999998</v>
      </c>
      <c r="BE502" s="79" t="s">
        <v>1875</v>
      </c>
      <c r="BF502" s="78" t="s">
        <v>268</v>
      </c>
      <c r="BG502" s="78" t="s">
        <v>749</v>
      </c>
    </row>
    <row r="503" spans="1:59" ht="13.8" x14ac:dyDescent="0.25">
      <c r="A503">
        <v>4679</v>
      </c>
      <c r="C503" t="s">
        <v>2718</v>
      </c>
      <c r="E503">
        <v>744</v>
      </c>
      <c r="Z503" s="6" t="s">
        <v>3371</v>
      </c>
      <c r="AB503" s="4">
        <v>9.3350000000000009</v>
      </c>
      <c r="AD503" s="9">
        <v>27</v>
      </c>
      <c r="AF503" s="9" t="str">
        <f t="shared" si="77"/>
        <v>Refer to Drug Testing Sheet</v>
      </c>
      <c r="AH503" t="str">
        <f t="shared" si="78"/>
        <v>A</v>
      </c>
      <c r="AJ503" t="str">
        <f t="shared" si="79"/>
        <v>AFSCME</v>
      </c>
      <c r="AR503" s="77">
        <v>7.8330000000000002</v>
      </c>
      <c r="AS503" t="s">
        <v>1883</v>
      </c>
      <c r="AT503" s="62">
        <v>27</v>
      </c>
      <c r="AU503" t="s">
        <v>1583</v>
      </c>
      <c r="AV503" t="str">
        <f t="shared" si="72"/>
        <v>C</v>
      </c>
      <c r="AW503" t="str">
        <f t="shared" si="74"/>
        <v>AFSCME</v>
      </c>
      <c r="AX503" t="str">
        <f t="shared" si="73"/>
        <v/>
      </c>
      <c r="BD503" s="83">
        <v>7.8170000000000002</v>
      </c>
      <c r="BE503" s="84" t="s">
        <v>1884</v>
      </c>
      <c r="BF503" s="83" t="s">
        <v>268</v>
      </c>
      <c r="BG503" s="83" t="s">
        <v>749</v>
      </c>
    </row>
    <row r="504" spans="1:59" ht="13.8" x14ac:dyDescent="0.25">
      <c r="A504">
        <v>4680</v>
      </c>
      <c r="C504" t="s">
        <v>2718</v>
      </c>
      <c r="E504">
        <v>744</v>
      </c>
      <c r="Z504" s="6" t="s">
        <v>3370</v>
      </c>
      <c r="AB504" s="4">
        <v>9.3339999999999996</v>
      </c>
      <c r="AD504" s="9">
        <v>29</v>
      </c>
      <c r="AF504" s="9" t="str">
        <f t="shared" si="77"/>
        <v>Refer to Drug Testing Sheet</v>
      </c>
      <c r="AH504" t="str">
        <f t="shared" si="78"/>
        <v>J</v>
      </c>
      <c r="AJ504" t="str">
        <f t="shared" si="79"/>
        <v>TBD</v>
      </c>
      <c r="AR504" s="77">
        <v>7.8360000000000003</v>
      </c>
      <c r="AS504" t="s">
        <v>1885</v>
      </c>
      <c r="AT504" s="62">
        <v>25</v>
      </c>
      <c r="AU504" t="s">
        <v>1583</v>
      </c>
      <c r="AV504" t="str">
        <f t="shared" si="72"/>
        <v>C</v>
      </c>
      <c r="AW504" t="str">
        <f t="shared" si="74"/>
        <v>AFSCME</v>
      </c>
      <c r="AX504" t="str">
        <f t="shared" si="73"/>
        <v/>
      </c>
      <c r="BD504" s="78">
        <v>7.8179999999999996</v>
      </c>
      <c r="BE504" s="79" t="s">
        <v>1886</v>
      </c>
      <c r="BF504" s="78" t="s">
        <v>754</v>
      </c>
      <c r="BG504" s="78" t="s">
        <v>749</v>
      </c>
    </row>
    <row r="505" spans="1:59" ht="13.8" x14ac:dyDescent="0.25">
      <c r="A505">
        <v>4681</v>
      </c>
      <c r="C505" t="s">
        <v>2718</v>
      </c>
      <c r="E505">
        <v>744</v>
      </c>
      <c r="Z505" s="6" t="s">
        <v>3209</v>
      </c>
      <c r="AB505" s="4">
        <v>7.6710000000000003</v>
      </c>
      <c r="AD505" s="9">
        <v>31</v>
      </c>
      <c r="AF505" s="9" t="str">
        <f t="shared" si="77"/>
        <v/>
      </c>
      <c r="AH505" t="str">
        <f t="shared" si="78"/>
        <v>B</v>
      </c>
      <c r="AJ505" t="str">
        <f t="shared" si="79"/>
        <v>TBD</v>
      </c>
      <c r="AR505" s="77">
        <v>7.8479999999999999</v>
      </c>
      <c r="AS505" t="s">
        <v>1887</v>
      </c>
      <c r="AT505" s="62">
        <v>25</v>
      </c>
      <c r="AU505" t="s">
        <v>781</v>
      </c>
      <c r="AV505" t="str">
        <f t="shared" si="72"/>
        <v>A</v>
      </c>
      <c r="AW505" t="str">
        <f t="shared" si="74"/>
        <v>AFSCME</v>
      </c>
      <c r="AX505" t="str">
        <f t="shared" si="73"/>
        <v/>
      </c>
      <c r="BD505" s="83">
        <v>7.819</v>
      </c>
      <c r="BE505" s="84" t="s">
        <v>1888</v>
      </c>
      <c r="BF505" s="83" t="s">
        <v>744</v>
      </c>
      <c r="BG505" s="83" t="s">
        <v>749</v>
      </c>
    </row>
    <row r="506" spans="1:59" ht="13.8" x14ac:dyDescent="0.25">
      <c r="A506">
        <v>4682</v>
      </c>
      <c r="C506" t="s">
        <v>2718</v>
      </c>
      <c r="E506">
        <v>744</v>
      </c>
      <c r="Z506" s="6" t="s">
        <v>3208</v>
      </c>
      <c r="AB506" s="4">
        <v>7.67</v>
      </c>
      <c r="AD506" s="9">
        <v>33</v>
      </c>
      <c r="AF506" s="9" t="str">
        <f t="shared" si="77"/>
        <v/>
      </c>
      <c r="AH506" t="str">
        <f t="shared" si="78"/>
        <v>B</v>
      </c>
      <c r="AJ506" t="str">
        <f t="shared" si="79"/>
        <v>TBD</v>
      </c>
      <c r="AR506" s="77">
        <v>7.8369999999999997</v>
      </c>
      <c r="AS506" t="s">
        <v>1889</v>
      </c>
      <c r="AT506" s="62">
        <v>23</v>
      </c>
      <c r="AU506" t="s">
        <v>781</v>
      </c>
      <c r="AV506" t="str">
        <f t="shared" si="72"/>
        <v>A</v>
      </c>
      <c r="AW506" t="str">
        <f t="shared" si="74"/>
        <v>AFSCME</v>
      </c>
      <c r="AX506" t="str">
        <f t="shared" si="73"/>
        <v/>
      </c>
      <c r="BD506" s="78">
        <v>7.82</v>
      </c>
      <c r="BE506" s="79" t="s">
        <v>1890</v>
      </c>
      <c r="BF506" s="78" t="s">
        <v>744</v>
      </c>
      <c r="BG506" s="78" t="s">
        <v>749</v>
      </c>
    </row>
    <row r="507" spans="1:59" ht="13.8" x14ac:dyDescent="0.25">
      <c r="A507">
        <v>4683</v>
      </c>
      <c r="C507" t="s">
        <v>2718</v>
      </c>
      <c r="E507">
        <v>747</v>
      </c>
      <c r="Z507" s="6" t="s">
        <v>3838</v>
      </c>
      <c r="AB507" s="4">
        <v>12.32</v>
      </c>
      <c r="AD507" s="9">
        <v>31</v>
      </c>
      <c r="AF507" s="9" t="str">
        <f t="shared" si="77"/>
        <v/>
      </c>
      <c r="AH507" t="str">
        <f t="shared" si="78"/>
        <v>D</v>
      </c>
      <c r="AJ507" t="str">
        <f t="shared" si="79"/>
        <v>TBD</v>
      </c>
      <c r="AR507" s="77">
        <v>7.8380000000000001</v>
      </c>
      <c r="AS507" t="s">
        <v>1891</v>
      </c>
      <c r="AT507" s="62">
        <v>20</v>
      </c>
      <c r="AU507" t="s">
        <v>781</v>
      </c>
      <c r="AV507" t="str">
        <f t="shared" si="72"/>
        <v>A</v>
      </c>
      <c r="AW507" t="str">
        <f t="shared" si="74"/>
        <v>AFSCME</v>
      </c>
      <c r="AX507" t="str">
        <f t="shared" si="73"/>
        <v/>
      </c>
      <c r="BD507" s="83">
        <v>7.8209999999999997</v>
      </c>
      <c r="BE507" s="84" t="s">
        <v>1892</v>
      </c>
      <c r="BF507" s="83" t="s">
        <v>744</v>
      </c>
      <c r="BG507" s="83" t="s">
        <v>749</v>
      </c>
    </row>
    <row r="508" spans="1:59" ht="13.8" x14ac:dyDescent="0.25">
      <c r="A508">
        <v>4684</v>
      </c>
      <c r="C508" t="s">
        <v>2718</v>
      </c>
      <c r="E508">
        <v>748</v>
      </c>
      <c r="Z508" s="6" t="s">
        <v>3837</v>
      </c>
      <c r="AB508" s="4">
        <v>12.324</v>
      </c>
      <c r="AD508" s="9">
        <v>33</v>
      </c>
      <c r="AF508" s="9" t="str">
        <f t="shared" si="77"/>
        <v/>
      </c>
      <c r="AH508" t="str">
        <f t="shared" si="78"/>
        <v>D</v>
      </c>
      <c r="AJ508" t="str">
        <f t="shared" si="79"/>
        <v>TBD</v>
      </c>
      <c r="AR508" s="77">
        <v>7.8170000000000002</v>
      </c>
      <c r="AS508" t="s">
        <v>1884</v>
      </c>
      <c r="AT508" s="62">
        <v>31</v>
      </c>
      <c r="AU508" t="s">
        <v>744</v>
      </c>
      <c r="AV508" t="str">
        <f t="shared" si="72"/>
        <v>D</v>
      </c>
      <c r="AW508" t="str">
        <f t="shared" si="74"/>
        <v>TBD</v>
      </c>
      <c r="AX508" t="str">
        <f t="shared" si="73"/>
        <v/>
      </c>
      <c r="BD508" s="78">
        <v>7.8230000000000004</v>
      </c>
      <c r="BE508" s="79" t="s">
        <v>1872</v>
      </c>
      <c r="BF508" s="78" t="s">
        <v>268</v>
      </c>
      <c r="BG508" s="78" t="s">
        <v>749</v>
      </c>
    </row>
    <row r="509" spans="1:59" ht="13.8" x14ac:dyDescent="0.25">
      <c r="A509">
        <v>4685</v>
      </c>
      <c r="C509" t="s">
        <v>2718</v>
      </c>
      <c r="E509">
        <v>748</v>
      </c>
      <c r="Z509" s="6" t="s">
        <v>2923</v>
      </c>
      <c r="AB509" s="4">
        <v>3.206</v>
      </c>
      <c r="AD509" s="9">
        <v>25</v>
      </c>
      <c r="AF509" s="9" t="str">
        <f t="shared" si="77"/>
        <v>Refer to Drug Testing Sheet</v>
      </c>
      <c r="AH509" t="str">
        <f t="shared" si="78"/>
        <v>A</v>
      </c>
      <c r="AJ509" t="str">
        <f t="shared" si="79"/>
        <v>AFSCME</v>
      </c>
      <c r="AR509" s="77">
        <v>7.85</v>
      </c>
      <c r="AS509" t="s">
        <v>1893</v>
      </c>
      <c r="AT509" s="62">
        <v>31</v>
      </c>
      <c r="AU509" t="s">
        <v>744</v>
      </c>
      <c r="AV509" t="str">
        <f t="shared" si="72"/>
        <v>C</v>
      </c>
      <c r="AW509" t="str">
        <f t="shared" si="74"/>
        <v>AFSCME</v>
      </c>
      <c r="AX509" t="str">
        <f t="shared" si="73"/>
        <v/>
      </c>
      <c r="BD509" s="83">
        <v>7.827</v>
      </c>
      <c r="BE509" s="84" t="s">
        <v>1878</v>
      </c>
      <c r="BF509" s="83" t="s">
        <v>761</v>
      </c>
      <c r="BG509" s="83" t="s">
        <v>800</v>
      </c>
    </row>
    <row r="510" spans="1:59" ht="13.8" x14ac:dyDescent="0.25">
      <c r="A510">
        <v>4686</v>
      </c>
      <c r="C510" t="s">
        <v>2718</v>
      </c>
      <c r="E510">
        <v>748</v>
      </c>
      <c r="Z510" s="6" t="s">
        <v>2922</v>
      </c>
      <c r="AB510" s="4">
        <v>3.2029999999999998</v>
      </c>
      <c r="AD510" s="9">
        <v>27</v>
      </c>
      <c r="AF510" s="9" t="str">
        <f t="shared" si="77"/>
        <v>Refer to Drug Testing Sheet</v>
      </c>
      <c r="AH510" t="str">
        <f t="shared" si="78"/>
        <v>A</v>
      </c>
      <c r="AJ510" t="str">
        <f t="shared" si="79"/>
        <v>AFSCME</v>
      </c>
      <c r="AR510" s="77">
        <v>7.8289999999999997</v>
      </c>
      <c r="AS510" t="s">
        <v>1894</v>
      </c>
      <c r="AT510" s="62">
        <v>29</v>
      </c>
      <c r="AU510" t="s">
        <v>744</v>
      </c>
      <c r="AV510" t="str">
        <f t="shared" si="72"/>
        <v>C</v>
      </c>
      <c r="AW510" t="str">
        <f t="shared" si="74"/>
        <v>AFSCME</v>
      </c>
      <c r="AX510" t="str">
        <f t="shared" si="73"/>
        <v/>
      </c>
      <c r="BD510" s="78">
        <v>7.8289999999999997</v>
      </c>
      <c r="BE510" s="79" t="s">
        <v>1894</v>
      </c>
      <c r="BF510" s="78" t="s">
        <v>761</v>
      </c>
      <c r="BG510" s="78" t="s">
        <v>800</v>
      </c>
    </row>
    <row r="511" spans="1:59" ht="13.8" x14ac:dyDescent="0.25">
      <c r="A511">
        <v>4688</v>
      </c>
      <c r="C511" t="s">
        <v>2718</v>
      </c>
      <c r="E511">
        <v>748</v>
      </c>
      <c r="Z511" s="6" t="s">
        <v>2921</v>
      </c>
      <c r="AB511" s="4">
        <v>3.2069999999999999</v>
      </c>
      <c r="AD511" s="9">
        <v>29</v>
      </c>
      <c r="AF511" s="9" t="str">
        <f t="shared" si="77"/>
        <v/>
      </c>
      <c r="AH511" t="str">
        <f t="shared" si="78"/>
        <v>A</v>
      </c>
      <c r="AJ511" t="str">
        <f t="shared" si="79"/>
        <v>AFSCME</v>
      </c>
      <c r="AR511" s="77">
        <v>7.8179999999999996</v>
      </c>
      <c r="AS511" t="s">
        <v>1886</v>
      </c>
      <c r="AT511" s="62">
        <v>30</v>
      </c>
      <c r="AU511" t="s">
        <v>983</v>
      </c>
      <c r="AV511" t="str">
        <f t="shared" si="72"/>
        <v>J</v>
      </c>
      <c r="AW511" t="str">
        <f t="shared" si="74"/>
        <v>TBD</v>
      </c>
      <c r="AX511" t="str">
        <f t="shared" si="73"/>
        <v/>
      </c>
      <c r="BD511" s="83">
        <v>7.83</v>
      </c>
      <c r="BE511" s="84" t="s">
        <v>1895</v>
      </c>
      <c r="BF511" s="83" t="s">
        <v>268</v>
      </c>
      <c r="BG511" s="83" t="s">
        <v>749</v>
      </c>
    </row>
    <row r="512" spans="1:59" ht="13.8" x14ac:dyDescent="0.25">
      <c r="A512">
        <v>4691</v>
      </c>
      <c r="C512" t="s">
        <v>2718</v>
      </c>
      <c r="E512">
        <v>750</v>
      </c>
      <c r="Z512" s="6" t="s">
        <v>2920</v>
      </c>
      <c r="AB512" s="4">
        <v>3.11</v>
      </c>
      <c r="AD512" s="9">
        <v>32</v>
      </c>
      <c r="AF512" s="9" t="str">
        <f t="shared" si="77"/>
        <v/>
      </c>
      <c r="AH512" t="str">
        <f t="shared" si="78"/>
        <v>J</v>
      </c>
      <c r="AJ512" t="str">
        <f t="shared" si="79"/>
        <v>TBD</v>
      </c>
      <c r="AR512" s="77">
        <v>7.819</v>
      </c>
      <c r="AS512" t="s">
        <v>1888</v>
      </c>
      <c r="AT512" s="62">
        <v>28</v>
      </c>
      <c r="AU512" t="s">
        <v>983</v>
      </c>
      <c r="AV512" t="str">
        <f t="shared" si="72"/>
        <v>B</v>
      </c>
      <c r="AW512" t="str">
        <f t="shared" si="74"/>
        <v>TBD</v>
      </c>
      <c r="AX512" t="str">
        <f t="shared" si="73"/>
        <v/>
      </c>
      <c r="BD512" s="78">
        <v>7.8310000000000004</v>
      </c>
      <c r="BE512" s="79" t="s">
        <v>1880</v>
      </c>
      <c r="BF512" s="78" t="s">
        <v>268</v>
      </c>
      <c r="BG512" s="78" t="s">
        <v>749</v>
      </c>
    </row>
    <row r="513" spans="1:59" ht="13.8" x14ac:dyDescent="0.25">
      <c r="A513">
        <v>4701</v>
      </c>
      <c r="C513" t="s">
        <v>2718</v>
      </c>
      <c r="E513">
        <v>751</v>
      </c>
      <c r="Z513" s="6" t="s">
        <v>2919</v>
      </c>
      <c r="AB513" s="4">
        <v>3.1080000000000001</v>
      </c>
      <c r="AD513" s="9">
        <v>34</v>
      </c>
      <c r="AF513" s="9" t="str">
        <f t="shared" si="77"/>
        <v/>
      </c>
      <c r="AH513" t="str">
        <f t="shared" si="78"/>
        <v>J</v>
      </c>
      <c r="AJ513" t="str">
        <f t="shared" si="79"/>
        <v>TBD</v>
      </c>
      <c r="AR513" s="77">
        <v>7.82</v>
      </c>
      <c r="AS513" t="s">
        <v>1890</v>
      </c>
      <c r="AT513" s="62">
        <v>26</v>
      </c>
      <c r="AU513" t="s">
        <v>983</v>
      </c>
      <c r="AV513" t="str">
        <f t="shared" si="72"/>
        <v>B</v>
      </c>
      <c r="AW513" t="str">
        <f t="shared" si="74"/>
        <v>TBD</v>
      </c>
      <c r="AX513" t="str">
        <f t="shared" si="73"/>
        <v/>
      </c>
      <c r="BD513" s="83">
        <v>7.8319999999999999</v>
      </c>
      <c r="BE513" s="84" t="s">
        <v>1879</v>
      </c>
      <c r="BF513" s="83" t="s">
        <v>754</v>
      </c>
      <c r="BG513" s="83" t="s">
        <v>749</v>
      </c>
    </row>
    <row r="514" spans="1:59" ht="13.8" x14ac:dyDescent="0.25">
      <c r="A514">
        <v>4702</v>
      </c>
      <c r="C514" t="s">
        <v>2718</v>
      </c>
      <c r="E514">
        <v>751</v>
      </c>
      <c r="Z514" s="6" t="s">
        <v>2918</v>
      </c>
      <c r="AB514" s="4">
        <v>3.1070000000000002</v>
      </c>
      <c r="AD514" s="9">
        <v>36</v>
      </c>
      <c r="AF514" s="9" t="str">
        <f t="shared" si="77"/>
        <v/>
      </c>
      <c r="AH514" t="str">
        <f t="shared" si="78"/>
        <v>J</v>
      </c>
      <c r="AJ514" t="str">
        <f t="shared" si="79"/>
        <v>TBD</v>
      </c>
      <c r="AR514" s="77">
        <v>7.8209999999999997</v>
      </c>
      <c r="AS514" t="s">
        <v>1892</v>
      </c>
      <c r="AT514" s="62">
        <v>24</v>
      </c>
      <c r="AU514" t="s">
        <v>983</v>
      </c>
      <c r="AV514" t="str">
        <f t="shared" ref="AV514:AV577" si="80">IFERROR(VLOOKUP(AR514,BD:BG,3,FALSE),"")</f>
        <v>B</v>
      </c>
      <c r="AW514" t="str">
        <f t="shared" si="74"/>
        <v>TBD</v>
      </c>
      <c r="AX514" t="str">
        <f t="shared" ref="AX514:AX577" si="81">IFERROR(VLOOKUP(AR514,BM:BQ,5,FALSE),"")</f>
        <v/>
      </c>
      <c r="BD514" s="78">
        <v>7.8330000000000002</v>
      </c>
      <c r="BE514" s="79" t="s">
        <v>1883</v>
      </c>
      <c r="BF514" s="78" t="s">
        <v>761</v>
      </c>
      <c r="BG514" s="78" t="s">
        <v>800</v>
      </c>
    </row>
    <row r="515" spans="1:59" ht="13.8" x14ac:dyDescent="0.25">
      <c r="A515">
        <v>4703</v>
      </c>
      <c r="C515" t="s">
        <v>2718</v>
      </c>
      <c r="E515">
        <v>752</v>
      </c>
      <c r="Z515" s="6" t="s">
        <v>2925</v>
      </c>
      <c r="AB515" s="4">
        <v>3.218</v>
      </c>
      <c r="AD515" s="9">
        <v>20</v>
      </c>
      <c r="AF515" s="9" t="str">
        <f t="shared" si="77"/>
        <v>Refer to Drug Testing Sheet</v>
      </c>
      <c r="AH515" t="str">
        <f t="shared" si="78"/>
        <v>A</v>
      </c>
      <c r="AJ515" t="str">
        <f t="shared" si="79"/>
        <v>AFSCME</v>
      </c>
      <c r="AR515" s="77">
        <v>7.8490000000000002</v>
      </c>
      <c r="AS515" t="s">
        <v>1896</v>
      </c>
      <c r="AT515" s="62">
        <v>33</v>
      </c>
      <c r="AU515" t="s">
        <v>744</v>
      </c>
      <c r="AV515" t="str">
        <f t="shared" si="80"/>
        <v>D</v>
      </c>
      <c r="AW515" t="str">
        <f t="shared" ref="AW515:AW578" si="82">IFERROR(VLOOKUP(AR515,BD:BG,4,FALSE),"")</f>
        <v>TBD</v>
      </c>
      <c r="AX515" t="str">
        <f t="shared" si="81"/>
        <v/>
      </c>
      <c r="BD515" s="83">
        <v>7.8339999999999996</v>
      </c>
      <c r="BE515" s="84" t="s">
        <v>1874</v>
      </c>
      <c r="BF515" s="83" t="s">
        <v>268</v>
      </c>
      <c r="BG515" s="83" t="s">
        <v>749</v>
      </c>
    </row>
    <row r="516" spans="1:59" ht="13.8" x14ac:dyDescent="0.25">
      <c r="A516">
        <v>4704</v>
      </c>
      <c r="C516" t="s">
        <v>2718</v>
      </c>
      <c r="E516">
        <v>753</v>
      </c>
      <c r="Z516" s="6" t="s">
        <v>2924</v>
      </c>
      <c r="AB516" s="4">
        <v>3.2130000000000001</v>
      </c>
      <c r="AD516" s="9">
        <v>22</v>
      </c>
      <c r="AF516" s="9" t="str">
        <f t="shared" si="77"/>
        <v>Refer to Drug Testing Sheet</v>
      </c>
      <c r="AH516" t="str">
        <f t="shared" si="78"/>
        <v>A</v>
      </c>
      <c r="AJ516" t="str">
        <f t="shared" si="79"/>
        <v>AFSCME</v>
      </c>
      <c r="AR516" s="77">
        <v>7.83</v>
      </c>
      <c r="AS516" t="s">
        <v>1895</v>
      </c>
      <c r="AT516" s="62">
        <v>31</v>
      </c>
      <c r="AU516" t="s">
        <v>744</v>
      </c>
      <c r="AV516" t="str">
        <f t="shared" si="80"/>
        <v>D</v>
      </c>
      <c r="AW516" t="str">
        <f t="shared" si="82"/>
        <v>TBD</v>
      </c>
      <c r="AX516" t="str">
        <f t="shared" si="81"/>
        <v/>
      </c>
      <c r="BD516" s="78">
        <v>7.8360000000000003</v>
      </c>
      <c r="BE516" s="79" t="s">
        <v>1885</v>
      </c>
      <c r="BF516" s="78" t="s">
        <v>761</v>
      </c>
      <c r="BG516" s="78" t="s">
        <v>800</v>
      </c>
    </row>
    <row r="517" spans="1:59" ht="13.8" x14ac:dyDescent="0.25">
      <c r="A517">
        <v>4706</v>
      </c>
      <c r="C517" t="s">
        <v>2718</v>
      </c>
      <c r="E517">
        <v>755</v>
      </c>
      <c r="Z517" s="6" t="s">
        <v>3974</v>
      </c>
      <c r="AB517" s="4">
        <v>13.324</v>
      </c>
      <c r="AD517" s="9">
        <v>32</v>
      </c>
      <c r="AF517" s="9" t="str">
        <f t="shared" ref="AF517:AF580" si="83">IFERROR(VLOOKUP(AB517,BM:BQ,5,FALSE),"")</f>
        <v>DRUG</v>
      </c>
      <c r="AH517" t="str">
        <f t="shared" si="78"/>
        <v>I</v>
      </c>
      <c r="AJ517" t="str">
        <f t="shared" si="79"/>
        <v>FOP</v>
      </c>
      <c r="AR517" s="77">
        <v>7.8460000000000001</v>
      </c>
      <c r="AS517" t="s">
        <v>1897</v>
      </c>
      <c r="AT517" s="62">
        <v>23</v>
      </c>
      <c r="AU517" t="s">
        <v>781</v>
      </c>
      <c r="AV517" t="str">
        <f t="shared" si="80"/>
        <v>B</v>
      </c>
      <c r="AW517" t="str">
        <f t="shared" si="82"/>
        <v>TBD</v>
      </c>
      <c r="AX517" t="str">
        <f t="shared" si="81"/>
        <v/>
      </c>
      <c r="BD517" s="83">
        <v>7.8369999999999997</v>
      </c>
      <c r="BE517" s="84" t="s">
        <v>1889</v>
      </c>
      <c r="BF517" s="83" t="s">
        <v>799</v>
      </c>
      <c r="BG517" s="83" t="s">
        <v>800</v>
      </c>
    </row>
    <row r="518" spans="1:59" ht="13.8" x14ac:dyDescent="0.25">
      <c r="A518">
        <v>4707</v>
      </c>
      <c r="C518" t="s">
        <v>2718</v>
      </c>
      <c r="E518">
        <v>755</v>
      </c>
      <c r="Z518" s="6" t="s">
        <v>3973</v>
      </c>
      <c r="AB518" s="4">
        <v>13.323</v>
      </c>
      <c r="AD518" s="9">
        <v>34</v>
      </c>
      <c r="AF518" s="9" t="str">
        <f t="shared" si="83"/>
        <v>DRUG</v>
      </c>
      <c r="AH518" t="str">
        <f t="shared" si="78"/>
        <v>I</v>
      </c>
      <c r="AJ518" t="str">
        <f t="shared" si="79"/>
        <v>FOP</v>
      </c>
      <c r="AR518" s="77">
        <v>7.8470000000000004</v>
      </c>
      <c r="AS518" t="s">
        <v>1898</v>
      </c>
      <c r="AT518" s="62">
        <v>21</v>
      </c>
      <c r="AU518" t="s">
        <v>781</v>
      </c>
      <c r="AV518" t="str">
        <f t="shared" si="80"/>
        <v>B</v>
      </c>
      <c r="AW518" t="str">
        <f t="shared" si="82"/>
        <v>TBD</v>
      </c>
      <c r="AX518" t="str">
        <f t="shared" si="81"/>
        <v/>
      </c>
      <c r="BD518" s="78">
        <v>7.8380000000000001</v>
      </c>
      <c r="BE518" s="79" t="s">
        <v>1891</v>
      </c>
      <c r="BF518" s="78" t="s">
        <v>799</v>
      </c>
      <c r="BG518" s="78" t="s">
        <v>800</v>
      </c>
    </row>
    <row r="519" spans="1:59" ht="13.8" x14ac:dyDescent="0.25">
      <c r="A519">
        <v>4709</v>
      </c>
      <c r="C519" t="s">
        <v>2718</v>
      </c>
      <c r="E519">
        <v>755</v>
      </c>
      <c r="Z519" s="6" t="s">
        <v>3972</v>
      </c>
      <c r="AB519" s="4">
        <v>13.321999999999999</v>
      </c>
      <c r="AD519" s="9">
        <v>36</v>
      </c>
      <c r="AF519" s="9" t="str">
        <f t="shared" si="83"/>
        <v>DRUG</v>
      </c>
      <c r="AH519" t="str">
        <f t="shared" si="78"/>
        <v>I</v>
      </c>
      <c r="AJ519" t="str">
        <f t="shared" si="79"/>
        <v>FOP</v>
      </c>
      <c r="AR519" s="77">
        <v>7.8540000000000001</v>
      </c>
      <c r="AS519" t="s">
        <v>1899</v>
      </c>
      <c r="AT519" s="62">
        <v>39</v>
      </c>
      <c r="AU519" t="s">
        <v>799</v>
      </c>
      <c r="AV519" t="str">
        <f t="shared" si="80"/>
        <v>Managerial</v>
      </c>
      <c r="AW519" t="str">
        <f t="shared" si="82"/>
        <v>N/A</v>
      </c>
      <c r="AX519" t="str">
        <f t="shared" si="81"/>
        <v/>
      </c>
      <c r="BD519" s="83">
        <v>7.8410000000000002</v>
      </c>
      <c r="BE519" s="84" t="s">
        <v>1882</v>
      </c>
      <c r="BF519" s="83" t="s">
        <v>268</v>
      </c>
      <c r="BG519" s="83" t="s">
        <v>749</v>
      </c>
    </row>
    <row r="520" spans="1:59" ht="13.8" x14ac:dyDescent="0.25">
      <c r="A520">
        <v>4711</v>
      </c>
      <c r="C520" t="s">
        <v>2718</v>
      </c>
      <c r="E520">
        <v>756</v>
      </c>
      <c r="Z520" s="6" t="s">
        <v>3971</v>
      </c>
      <c r="AB520" s="4">
        <v>13.321</v>
      </c>
      <c r="AD520" s="9">
        <v>38</v>
      </c>
      <c r="AF520" s="9" t="str">
        <f t="shared" si="83"/>
        <v>DRUG</v>
      </c>
      <c r="AH520" t="str">
        <f t="shared" si="78"/>
        <v>N</v>
      </c>
      <c r="AJ520" t="str">
        <f t="shared" si="79"/>
        <v>FOP</v>
      </c>
      <c r="AR520" s="77">
        <v>7.8559999999999999</v>
      </c>
      <c r="AS520" t="s">
        <v>1900</v>
      </c>
      <c r="AT520" s="62">
        <v>35</v>
      </c>
      <c r="AU520" t="s">
        <v>744</v>
      </c>
      <c r="AV520" t="str">
        <f t="shared" si="80"/>
        <v>J</v>
      </c>
      <c r="AW520" t="str">
        <f t="shared" si="82"/>
        <v>TBD</v>
      </c>
      <c r="AX520" t="str">
        <f t="shared" si="81"/>
        <v/>
      </c>
      <c r="BD520" s="78">
        <v>7.8460000000000001</v>
      </c>
      <c r="BE520" s="79" t="s">
        <v>1897</v>
      </c>
      <c r="BF520" s="78" t="s">
        <v>744</v>
      </c>
      <c r="BG520" s="78" t="s">
        <v>749</v>
      </c>
    </row>
    <row r="521" spans="1:59" ht="13.8" x14ac:dyDescent="0.25">
      <c r="A521">
        <v>4712</v>
      </c>
      <c r="C521" t="s">
        <v>2718</v>
      </c>
      <c r="E521">
        <v>800</v>
      </c>
      <c r="Z521" s="6" t="s">
        <v>2844</v>
      </c>
      <c r="AB521" s="4">
        <v>1.8180000000000001</v>
      </c>
      <c r="AD521" s="9">
        <v>30</v>
      </c>
      <c r="AF521" s="9" t="str">
        <f t="shared" si="83"/>
        <v>DRUG</v>
      </c>
      <c r="AH521" t="str">
        <f t="shared" si="78"/>
        <v>D</v>
      </c>
      <c r="AJ521" t="str">
        <f t="shared" si="79"/>
        <v>TBD</v>
      </c>
      <c r="AR521" s="77">
        <v>7.8570000000000002</v>
      </c>
      <c r="AS521" t="s">
        <v>1901</v>
      </c>
      <c r="AT521" s="62">
        <v>33</v>
      </c>
      <c r="AU521" t="s">
        <v>744</v>
      </c>
      <c r="AV521" t="str">
        <f t="shared" si="80"/>
        <v>D</v>
      </c>
      <c r="AW521" t="str">
        <f t="shared" si="82"/>
        <v>TBD</v>
      </c>
      <c r="AX521" t="str">
        <f t="shared" si="81"/>
        <v/>
      </c>
      <c r="BD521" s="83">
        <v>7.8470000000000004</v>
      </c>
      <c r="BE521" s="84" t="s">
        <v>1898</v>
      </c>
      <c r="BF521" s="83" t="s">
        <v>744</v>
      </c>
      <c r="BG521" s="83" t="s">
        <v>749</v>
      </c>
    </row>
    <row r="522" spans="1:59" ht="13.8" x14ac:dyDescent="0.25">
      <c r="A522">
        <v>4713</v>
      </c>
      <c r="C522" t="s">
        <v>2718</v>
      </c>
      <c r="E522">
        <v>800</v>
      </c>
      <c r="Z522" s="6" t="s">
        <v>2843</v>
      </c>
      <c r="AB522" s="4">
        <v>1.8129999999999999</v>
      </c>
      <c r="AD522" s="9">
        <v>33</v>
      </c>
      <c r="AF522" s="9" t="str">
        <f t="shared" si="83"/>
        <v>DRUG</v>
      </c>
      <c r="AH522" t="str">
        <f t="shared" si="78"/>
        <v>D</v>
      </c>
      <c r="AJ522" t="str">
        <f t="shared" si="79"/>
        <v>TBD</v>
      </c>
      <c r="AR522" s="77">
        <v>7.8579999999999997</v>
      </c>
      <c r="AS522" t="s">
        <v>1902</v>
      </c>
      <c r="AT522" s="62">
        <v>31</v>
      </c>
      <c r="AU522" t="s">
        <v>744</v>
      </c>
      <c r="AV522" t="str">
        <f t="shared" si="80"/>
        <v>D</v>
      </c>
      <c r="AW522" t="str">
        <f t="shared" si="82"/>
        <v>TBD</v>
      </c>
      <c r="AX522" t="str">
        <f t="shared" si="81"/>
        <v/>
      </c>
      <c r="BD522" s="78">
        <v>7.8479999999999999</v>
      </c>
      <c r="BE522" s="79" t="s">
        <v>1887</v>
      </c>
      <c r="BF522" s="78" t="s">
        <v>799</v>
      </c>
      <c r="BG522" s="78" t="s">
        <v>800</v>
      </c>
    </row>
    <row r="523" spans="1:59" ht="13.8" x14ac:dyDescent="0.25">
      <c r="A523">
        <v>4714</v>
      </c>
      <c r="C523" t="s">
        <v>2718</v>
      </c>
      <c r="E523">
        <v>800</v>
      </c>
      <c r="Z523" s="6" t="s">
        <v>2842</v>
      </c>
      <c r="AB523" s="4">
        <v>1.8109999999999999</v>
      </c>
      <c r="AD523" s="9">
        <v>35</v>
      </c>
      <c r="AF523" s="9" t="str">
        <f t="shared" si="83"/>
        <v>DRUG</v>
      </c>
      <c r="AH523" t="str">
        <f t="shared" si="78"/>
        <v>D</v>
      </c>
      <c r="AJ523" t="str">
        <f t="shared" si="79"/>
        <v>TBD</v>
      </c>
      <c r="AR523" s="77">
        <v>7.8680000000000003</v>
      </c>
      <c r="AS523" t="s">
        <v>1903</v>
      </c>
      <c r="AT523" s="62">
        <v>42</v>
      </c>
      <c r="AU523" t="s">
        <v>799</v>
      </c>
      <c r="AV523" t="str">
        <f t="shared" si="80"/>
        <v/>
      </c>
      <c r="AW523" t="str">
        <f t="shared" si="82"/>
        <v/>
      </c>
      <c r="AX523" t="str">
        <f t="shared" si="81"/>
        <v/>
      </c>
      <c r="BD523" s="83">
        <v>7.8490000000000002</v>
      </c>
      <c r="BE523" s="84" t="s">
        <v>1896</v>
      </c>
      <c r="BF523" s="83" t="s">
        <v>268</v>
      </c>
      <c r="BG523" s="83" t="s">
        <v>749</v>
      </c>
    </row>
    <row r="524" spans="1:59" ht="13.8" x14ac:dyDescent="0.25">
      <c r="A524">
        <v>4715</v>
      </c>
      <c r="C524" t="s">
        <v>2718</v>
      </c>
      <c r="E524">
        <v>800</v>
      </c>
      <c r="Z524" s="6" t="s">
        <v>2834</v>
      </c>
      <c r="AB524" s="4">
        <v>1.804</v>
      </c>
      <c r="AD524" s="9">
        <v>36</v>
      </c>
      <c r="AF524" s="9" t="str">
        <f t="shared" si="83"/>
        <v/>
      </c>
      <c r="AH524" t="str">
        <f t="shared" ref="AH524:AH587" si="84">IFERROR(VLOOKUP(AB524,BD:BG,3,FALSE),"")</f>
        <v>D</v>
      </c>
      <c r="AJ524" t="str">
        <f t="shared" ref="AJ524:AJ587" si="85">IFERROR(VLOOKUP(AB524,BD:BG,4,FALSE),"")</f>
        <v>TBD</v>
      </c>
      <c r="AR524" s="77">
        <v>7.8689999999999998</v>
      </c>
      <c r="AS524" t="s">
        <v>1904</v>
      </c>
      <c r="AT524" s="62">
        <v>37</v>
      </c>
      <c r="AU524" t="s">
        <v>744</v>
      </c>
      <c r="AV524" t="str">
        <f t="shared" si="80"/>
        <v>J</v>
      </c>
      <c r="AW524" t="str">
        <f t="shared" si="82"/>
        <v>TBD</v>
      </c>
      <c r="AX524" t="str">
        <f t="shared" si="81"/>
        <v/>
      </c>
      <c r="BD524" s="78">
        <v>7.85</v>
      </c>
      <c r="BE524" s="79" t="s">
        <v>1893</v>
      </c>
      <c r="BF524" s="78" t="s">
        <v>761</v>
      </c>
      <c r="BG524" s="78" t="s">
        <v>800</v>
      </c>
    </row>
    <row r="525" spans="1:59" ht="13.8" x14ac:dyDescent="0.25">
      <c r="A525">
        <v>4716</v>
      </c>
      <c r="C525" t="s">
        <v>3975</v>
      </c>
      <c r="E525">
        <v>810</v>
      </c>
      <c r="Z525" s="6" t="s">
        <v>2837</v>
      </c>
      <c r="AB525" s="4">
        <v>1.806</v>
      </c>
      <c r="AD525" s="9">
        <v>32</v>
      </c>
      <c r="AF525" s="9" t="str">
        <f t="shared" si="83"/>
        <v/>
      </c>
      <c r="AH525" t="str">
        <f t="shared" si="84"/>
        <v>D</v>
      </c>
      <c r="AJ525" t="str">
        <f t="shared" si="85"/>
        <v>TBD</v>
      </c>
      <c r="AR525" s="77">
        <v>7.8710000000000004</v>
      </c>
      <c r="AS525" t="s">
        <v>1905</v>
      </c>
      <c r="AT525" s="62">
        <v>35</v>
      </c>
      <c r="AU525" t="s">
        <v>744</v>
      </c>
      <c r="AV525" t="str">
        <f t="shared" si="80"/>
        <v>D</v>
      </c>
      <c r="AW525" t="str">
        <f t="shared" si="82"/>
        <v>TBD</v>
      </c>
      <c r="AX525" t="str">
        <f t="shared" si="81"/>
        <v/>
      </c>
      <c r="BD525" s="83">
        <v>7.8529999999999998</v>
      </c>
      <c r="BE525" s="84" t="s">
        <v>1906</v>
      </c>
      <c r="BF525" s="83" t="s">
        <v>761</v>
      </c>
      <c r="BG525" s="83" t="s">
        <v>800</v>
      </c>
    </row>
    <row r="526" spans="1:59" ht="13.8" x14ac:dyDescent="0.25">
      <c r="A526">
        <v>4717</v>
      </c>
      <c r="C526" t="s">
        <v>2675</v>
      </c>
      <c r="E526">
        <v>810</v>
      </c>
      <c r="Z526" s="6" t="s">
        <v>2836</v>
      </c>
      <c r="AB526" s="4">
        <v>1.8080000000000001</v>
      </c>
      <c r="AD526" s="9">
        <v>35</v>
      </c>
      <c r="AF526" s="9" t="str">
        <f t="shared" si="83"/>
        <v/>
      </c>
      <c r="AH526" t="str">
        <f t="shared" si="84"/>
        <v>D</v>
      </c>
      <c r="AJ526" t="str">
        <f t="shared" si="85"/>
        <v>TBD</v>
      </c>
      <c r="AR526" s="77">
        <v>7.8730000000000002</v>
      </c>
      <c r="AS526" t="s">
        <v>1907</v>
      </c>
      <c r="AT526" s="62">
        <v>33</v>
      </c>
      <c r="AU526" t="s">
        <v>744</v>
      </c>
      <c r="AV526" t="str">
        <f t="shared" si="80"/>
        <v>D</v>
      </c>
      <c r="AW526" t="str">
        <f t="shared" si="82"/>
        <v>TBD</v>
      </c>
      <c r="AX526" t="str">
        <f t="shared" si="81"/>
        <v/>
      </c>
      <c r="BD526" s="78">
        <v>7.8540000000000001</v>
      </c>
      <c r="BE526" s="79" t="s">
        <v>1899</v>
      </c>
      <c r="BF526" s="78" t="s">
        <v>746</v>
      </c>
      <c r="BG526" s="78" t="s">
        <v>272</v>
      </c>
    </row>
    <row r="527" spans="1:59" ht="13.8" x14ac:dyDescent="0.25">
      <c r="A527">
        <v>4721</v>
      </c>
      <c r="C527" t="s">
        <v>2726</v>
      </c>
      <c r="E527">
        <v>810</v>
      </c>
      <c r="Z527" s="6" t="s">
        <v>2835</v>
      </c>
      <c r="AB527" s="4">
        <v>1.8049999999999999</v>
      </c>
      <c r="AD527" s="9">
        <v>39</v>
      </c>
      <c r="AF527" s="9" t="str">
        <f t="shared" si="83"/>
        <v/>
      </c>
      <c r="AH527" t="str">
        <f t="shared" si="84"/>
        <v>Managerial</v>
      </c>
      <c r="AJ527" t="str">
        <f t="shared" si="85"/>
        <v>N/A</v>
      </c>
      <c r="AR527" s="77">
        <v>7.8620000000000001</v>
      </c>
      <c r="AS527" t="s">
        <v>1908</v>
      </c>
      <c r="AT527" s="62">
        <v>31</v>
      </c>
      <c r="AU527" t="s">
        <v>761</v>
      </c>
      <c r="AV527" t="str">
        <f t="shared" si="80"/>
        <v>C</v>
      </c>
      <c r="AW527" t="str">
        <f t="shared" si="82"/>
        <v>AFSCME</v>
      </c>
      <c r="AX527" t="str">
        <f t="shared" si="81"/>
        <v/>
      </c>
      <c r="BD527" s="83">
        <v>7.8559999999999999</v>
      </c>
      <c r="BE527" s="84" t="s">
        <v>1900</v>
      </c>
      <c r="BF527" s="83" t="s">
        <v>754</v>
      </c>
      <c r="BG527" s="83" t="s">
        <v>749</v>
      </c>
    </row>
    <row r="528" spans="1:59" ht="13.8" x14ac:dyDescent="0.25">
      <c r="A528">
        <v>4722</v>
      </c>
      <c r="C528" t="s">
        <v>2726</v>
      </c>
      <c r="E528">
        <v>810</v>
      </c>
      <c r="Z528" s="6" t="s">
        <v>3931</v>
      </c>
      <c r="AB528" s="4">
        <v>13.124000000000001</v>
      </c>
      <c r="AD528" s="9">
        <v>34</v>
      </c>
      <c r="AF528" s="9" t="str">
        <f t="shared" si="83"/>
        <v>DRUG</v>
      </c>
      <c r="AH528" t="str">
        <f t="shared" si="84"/>
        <v>G</v>
      </c>
      <c r="AJ528" t="str">
        <f t="shared" si="85"/>
        <v>NPU</v>
      </c>
      <c r="AR528" s="77">
        <v>7.8639999999999999</v>
      </c>
      <c r="AS528" t="s">
        <v>1909</v>
      </c>
      <c r="AT528" s="62">
        <v>29</v>
      </c>
      <c r="AU528" t="s">
        <v>761</v>
      </c>
      <c r="AV528" t="str">
        <f t="shared" si="80"/>
        <v>C</v>
      </c>
      <c r="AW528" t="str">
        <f t="shared" si="82"/>
        <v>AFSCME</v>
      </c>
      <c r="AX528" t="str">
        <f t="shared" si="81"/>
        <v/>
      </c>
      <c r="BD528" s="78">
        <v>7.8570000000000002</v>
      </c>
      <c r="BE528" s="79" t="s">
        <v>1901</v>
      </c>
      <c r="BF528" s="78" t="s">
        <v>268</v>
      </c>
      <c r="BG528" s="78" t="s">
        <v>749</v>
      </c>
    </row>
    <row r="529" spans="1:59" ht="13.8" x14ac:dyDescent="0.25">
      <c r="A529">
        <v>4727</v>
      </c>
      <c r="C529" t="s">
        <v>2725</v>
      </c>
      <c r="E529">
        <v>810</v>
      </c>
      <c r="Z529" s="6" t="s">
        <v>3930</v>
      </c>
      <c r="AB529" s="4">
        <v>13.122999999999999</v>
      </c>
      <c r="AD529" s="9">
        <v>37</v>
      </c>
      <c r="AF529" s="9" t="str">
        <f t="shared" si="83"/>
        <v>DRUG</v>
      </c>
      <c r="AH529" t="str">
        <f t="shared" si="84"/>
        <v>G</v>
      </c>
      <c r="AJ529" t="str">
        <f t="shared" si="85"/>
        <v>NPU</v>
      </c>
      <c r="AR529" s="77">
        <v>7.8529999999999998</v>
      </c>
      <c r="AS529" t="s">
        <v>1906</v>
      </c>
      <c r="AT529" s="62">
        <v>27</v>
      </c>
      <c r="AU529" t="s">
        <v>761</v>
      </c>
      <c r="AV529" t="str">
        <f t="shared" si="80"/>
        <v>C</v>
      </c>
      <c r="AW529" t="str">
        <f t="shared" si="82"/>
        <v>AFSCME</v>
      </c>
      <c r="AX529" t="str">
        <f t="shared" si="81"/>
        <v/>
      </c>
      <c r="BD529" s="83">
        <v>7.8579999999999997</v>
      </c>
      <c r="BE529" s="84" t="s">
        <v>1902</v>
      </c>
      <c r="BF529" s="83" t="s">
        <v>268</v>
      </c>
      <c r="BG529" s="83" t="s">
        <v>749</v>
      </c>
    </row>
    <row r="530" spans="1:59" ht="13.8" x14ac:dyDescent="0.25">
      <c r="A530">
        <v>4729</v>
      </c>
      <c r="C530" t="s">
        <v>2725</v>
      </c>
      <c r="E530">
        <v>810</v>
      </c>
      <c r="Z530" s="6" t="s">
        <v>3929</v>
      </c>
      <c r="AB530" s="4">
        <v>13.122</v>
      </c>
      <c r="AD530" s="9">
        <v>39</v>
      </c>
      <c r="AF530" s="9" t="str">
        <f t="shared" si="83"/>
        <v>DRUG</v>
      </c>
      <c r="AH530" t="str">
        <f t="shared" si="84"/>
        <v>G</v>
      </c>
      <c r="AJ530" t="str">
        <f t="shared" si="85"/>
        <v>NPU</v>
      </c>
      <c r="AR530" s="77">
        <v>7.9009999999999998</v>
      </c>
      <c r="AS530" t="s">
        <v>1910</v>
      </c>
      <c r="AT530" s="62">
        <v>45</v>
      </c>
      <c r="AU530" t="s">
        <v>799</v>
      </c>
      <c r="AV530" t="str">
        <f t="shared" si="80"/>
        <v>Managerial</v>
      </c>
      <c r="AW530" t="str">
        <f t="shared" si="82"/>
        <v>N/A</v>
      </c>
      <c r="AX530" t="str">
        <f t="shared" si="81"/>
        <v>Refer to Drug Testing Sheet</v>
      </c>
      <c r="BD530" s="78">
        <v>7.8620000000000001</v>
      </c>
      <c r="BE530" s="79" t="s">
        <v>1908</v>
      </c>
      <c r="BF530" s="78" t="s">
        <v>761</v>
      </c>
      <c r="BG530" s="78" t="s">
        <v>800</v>
      </c>
    </row>
    <row r="531" spans="1:59" ht="13.8" x14ac:dyDescent="0.25">
      <c r="A531">
        <v>4730</v>
      </c>
      <c r="C531" t="s">
        <v>2728</v>
      </c>
      <c r="E531">
        <v>810</v>
      </c>
      <c r="Z531" s="6" t="s">
        <v>3928</v>
      </c>
      <c r="AB531" s="4">
        <v>13.121</v>
      </c>
      <c r="AD531" s="9">
        <v>40</v>
      </c>
      <c r="AF531" s="9" t="str">
        <f t="shared" si="83"/>
        <v>DRUG</v>
      </c>
      <c r="AH531" t="str">
        <f t="shared" si="84"/>
        <v>L</v>
      </c>
      <c r="AJ531" t="str">
        <f t="shared" si="85"/>
        <v>TBD</v>
      </c>
      <c r="AR531" s="77">
        <v>7.9020000000000001</v>
      </c>
      <c r="AS531" t="s">
        <v>1911</v>
      </c>
      <c r="AT531" s="62">
        <v>44</v>
      </c>
      <c r="AU531" t="s">
        <v>799</v>
      </c>
      <c r="AV531" t="str">
        <f t="shared" si="80"/>
        <v>Managerial</v>
      </c>
      <c r="AW531" t="str">
        <f t="shared" si="82"/>
        <v>N/A</v>
      </c>
      <c r="AX531" t="str">
        <f t="shared" si="81"/>
        <v>Refer to Drug Testing Sheet</v>
      </c>
      <c r="BD531" s="83">
        <v>7.8639999999999999</v>
      </c>
      <c r="BE531" s="84" t="s">
        <v>1909</v>
      </c>
      <c r="BF531" s="83" t="s">
        <v>761</v>
      </c>
      <c r="BG531" s="83" t="s">
        <v>800</v>
      </c>
    </row>
    <row r="532" spans="1:59" ht="13.8" x14ac:dyDescent="0.25">
      <c r="A532">
        <v>4731</v>
      </c>
      <c r="C532" t="s">
        <v>2728</v>
      </c>
      <c r="E532">
        <v>810</v>
      </c>
      <c r="Z532" s="6" t="s">
        <v>3006</v>
      </c>
      <c r="AB532" s="4">
        <v>6.1150000000000002</v>
      </c>
      <c r="AD532" s="9">
        <v>30</v>
      </c>
      <c r="AF532" s="9" t="str">
        <f t="shared" si="83"/>
        <v/>
      </c>
      <c r="AH532" t="str">
        <f t="shared" si="84"/>
        <v>D</v>
      </c>
      <c r="AJ532" t="str">
        <f t="shared" si="85"/>
        <v>TBD</v>
      </c>
      <c r="AR532" s="77">
        <v>7.9059999999999997</v>
      </c>
      <c r="AS532" t="s">
        <v>1912</v>
      </c>
      <c r="AT532" s="62">
        <v>43</v>
      </c>
      <c r="AU532" t="s">
        <v>799</v>
      </c>
      <c r="AV532" t="str">
        <f t="shared" si="80"/>
        <v>Managerial</v>
      </c>
      <c r="AW532" t="str">
        <f t="shared" si="82"/>
        <v>N/A</v>
      </c>
      <c r="AX532" t="str">
        <f t="shared" si="81"/>
        <v/>
      </c>
      <c r="BD532" s="78">
        <v>7.8689999999999998</v>
      </c>
      <c r="BE532" s="79" t="s">
        <v>1904</v>
      </c>
      <c r="BF532" s="78" t="s">
        <v>754</v>
      </c>
      <c r="BG532" s="78" t="s">
        <v>749</v>
      </c>
    </row>
    <row r="533" spans="1:59" ht="13.8" x14ac:dyDescent="0.25">
      <c r="A533">
        <v>4732</v>
      </c>
      <c r="C533" t="s">
        <v>2728</v>
      </c>
      <c r="E533">
        <v>810</v>
      </c>
      <c r="Z533" s="6" t="s">
        <v>3005</v>
      </c>
      <c r="AB533" s="4">
        <v>6.109</v>
      </c>
      <c r="AD533" s="9">
        <v>33</v>
      </c>
      <c r="AF533" s="9" t="str">
        <f t="shared" si="83"/>
        <v/>
      </c>
      <c r="AH533" t="str">
        <f t="shared" si="84"/>
        <v>D</v>
      </c>
      <c r="AJ533" t="str">
        <f t="shared" si="85"/>
        <v>TBD</v>
      </c>
      <c r="AR533" s="77">
        <v>7.9039999999999999</v>
      </c>
      <c r="AS533" t="s">
        <v>1913</v>
      </c>
      <c r="AT533" s="62">
        <v>42</v>
      </c>
      <c r="AU533" t="s">
        <v>799</v>
      </c>
      <c r="AV533" t="str">
        <f t="shared" si="80"/>
        <v>Managerial</v>
      </c>
      <c r="AW533" t="str">
        <f t="shared" si="82"/>
        <v>N/A</v>
      </c>
      <c r="AX533" t="str">
        <f t="shared" si="81"/>
        <v>Refer to Drug Testing Sheet</v>
      </c>
      <c r="BD533" s="83">
        <v>7.8710000000000004</v>
      </c>
      <c r="BE533" s="84" t="s">
        <v>1905</v>
      </c>
      <c r="BF533" s="83" t="s">
        <v>268</v>
      </c>
      <c r="BG533" s="83" t="s">
        <v>749</v>
      </c>
    </row>
    <row r="534" spans="1:59" ht="13.8" x14ac:dyDescent="0.25">
      <c r="A534">
        <v>4735</v>
      </c>
      <c r="C534" t="s">
        <v>2727</v>
      </c>
      <c r="E534">
        <v>810</v>
      </c>
      <c r="Z534" s="6" t="s">
        <v>3004</v>
      </c>
      <c r="AB534" s="4">
        <v>6.1079999999999997</v>
      </c>
      <c r="AD534" s="9">
        <v>36</v>
      </c>
      <c r="AF534" s="9" t="str">
        <f t="shared" si="83"/>
        <v/>
      </c>
      <c r="AH534" t="str">
        <f t="shared" si="84"/>
        <v>D</v>
      </c>
      <c r="AJ534" t="str">
        <f t="shared" si="85"/>
        <v>TBD</v>
      </c>
      <c r="AR534" s="77">
        <v>7.9089999999999998</v>
      </c>
      <c r="AS534" t="s">
        <v>1914</v>
      </c>
      <c r="AT534" s="62">
        <v>44</v>
      </c>
      <c r="AU534" t="s">
        <v>744</v>
      </c>
      <c r="AV534" t="str">
        <f t="shared" si="80"/>
        <v>D</v>
      </c>
      <c r="AW534" t="str">
        <f t="shared" si="82"/>
        <v>TBD</v>
      </c>
      <c r="AX534" t="str">
        <f t="shared" si="81"/>
        <v/>
      </c>
      <c r="BD534" s="78">
        <v>7.8730000000000002</v>
      </c>
      <c r="BE534" s="79" t="s">
        <v>1907</v>
      </c>
      <c r="BF534" s="78" t="s">
        <v>268</v>
      </c>
      <c r="BG534" s="78" t="s">
        <v>749</v>
      </c>
    </row>
    <row r="535" spans="1:59" ht="13.8" x14ac:dyDescent="0.25">
      <c r="A535">
        <v>4736</v>
      </c>
      <c r="C535" t="s">
        <v>2727</v>
      </c>
      <c r="E535">
        <v>810</v>
      </c>
      <c r="Z535" s="6" t="s">
        <v>3003</v>
      </c>
      <c r="AB535" s="4">
        <v>6.1050000000000004</v>
      </c>
      <c r="AD535" s="9">
        <v>39</v>
      </c>
      <c r="AF535" s="9" t="str">
        <f t="shared" si="83"/>
        <v/>
      </c>
      <c r="AH535" t="str">
        <f t="shared" si="84"/>
        <v>J</v>
      </c>
      <c r="AJ535" t="str">
        <f t="shared" si="85"/>
        <v>TBD</v>
      </c>
      <c r="AR535" s="77">
        <v>7.91</v>
      </c>
      <c r="AS535" t="s">
        <v>1915</v>
      </c>
      <c r="AT535" s="62">
        <v>42</v>
      </c>
      <c r="AU535" t="s">
        <v>744</v>
      </c>
      <c r="AV535" t="str">
        <f t="shared" si="80"/>
        <v>D</v>
      </c>
      <c r="AW535" t="str">
        <f t="shared" si="82"/>
        <v>TBD</v>
      </c>
      <c r="AX535" t="str">
        <f t="shared" si="81"/>
        <v/>
      </c>
      <c r="BD535" s="83">
        <v>7.9009999999999998</v>
      </c>
      <c r="BE535" s="84" t="s">
        <v>1910</v>
      </c>
      <c r="BF535" s="83" t="s">
        <v>746</v>
      </c>
      <c r="BG535" s="83" t="s">
        <v>272</v>
      </c>
    </row>
    <row r="536" spans="1:59" ht="13.8" x14ac:dyDescent="0.25">
      <c r="A536">
        <v>4738</v>
      </c>
      <c r="C536" t="s">
        <v>2727</v>
      </c>
      <c r="E536">
        <v>810</v>
      </c>
      <c r="Z536" s="6" t="s">
        <v>3275</v>
      </c>
      <c r="AB536" s="4">
        <v>7.8140000000000001</v>
      </c>
      <c r="AD536" s="9">
        <v>33</v>
      </c>
      <c r="AF536" s="9" t="str">
        <f t="shared" si="83"/>
        <v/>
      </c>
      <c r="AH536" t="str">
        <f t="shared" si="84"/>
        <v>D</v>
      </c>
      <c r="AJ536" t="str">
        <f t="shared" si="85"/>
        <v>TBD</v>
      </c>
      <c r="AR536" s="77">
        <v>7.9210000000000003</v>
      </c>
      <c r="AS536" t="s">
        <v>1916</v>
      </c>
      <c r="AT536" s="62">
        <v>42</v>
      </c>
      <c r="AU536" t="s">
        <v>744</v>
      </c>
      <c r="AV536" t="str">
        <f t="shared" si="80"/>
        <v>D</v>
      </c>
      <c r="AW536" t="str">
        <f t="shared" si="82"/>
        <v>TBD</v>
      </c>
      <c r="AX536" t="str">
        <f t="shared" si="81"/>
        <v>Refer to Drug Testing Sheet</v>
      </c>
      <c r="BD536" s="78">
        <v>7.9020000000000001</v>
      </c>
      <c r="BE536" s="79" t="s">
        <v>1911</v>
      </c>
      <c r="BF536" s="78" t="s">
        <v>746</v>
      </c>
      <c r="BG536" s="78" t="s">
        <v>272</v>
      </c>
    </row>
    <row r="537" spans="1:59" ht="13.8" x14ac:dyDescent="0.25">
      <c r="A537">
        <v>4740</v>
      </c>
      <c r="C537" t="s">
        <v>2676</v>
      </c>
      <c r="E537">
        <v>810</v>
      </c>
      <c r="Z537" s="6" t="s">
        <v>3026</v>
      </c>
      <c r="AB537" s="4">
        <v>6.34</v>
      </c>
      <c r="AD537" s="9">
        <v>33</v>
      </c>
      <c r="AF537" s="9" t="str">
        <f t="shared" si="83"/>
        <v/>
      </c>
      <c r="AH537" t="str">
        <f t="shared" si="84"/>
        <v>D</v>
      </c>
      <c r="AJ537" t="str">
        <f t="shared" si="85"/>
        <v>TBD</v>
      </c>
      <c r="AR537" s="77">
        <v>7.9249999999999998</v>
      </c>
      <c r="AS537" t="s">
        <v>1917</v>
      </c>
      <c r="AT537" s="62">
        <v>40</v>
      </c>
      <c r="AU537" t="s">
        <v>744</v>
      </c>
      <c r="AV537" t="str">
        <f t="shared" si="80"/>
        <v>D</v>
      </c>
      <c r="AW537" t="str">
        <f t="shared" si="82"/>
        <v>TBD</v>
      </c>
      <c r="AX537" t="str">
        <f t="shared" si="81"/>
        <v>Refer to Drug Testing Sheet</v>
      </c>
      <c r="BD537" s="83">
        <v>7.9039999999999999</v>
      </c>
      <c r="BE537" s="84" t="s">
        <v>1913</v>
      </c>
      <c r="BF537" s="83" t="s">
        <v>746</v>
      </c>
      <c r="BG537" s="83" t="s">
        <v>272</v>
      </c>
    </row>
    <row r="538" spans="1:59" ht="13.8" x14ac:dyDescent="0.25">
      <c r="A538">
        <v>4741</v>
      </c>
      <c r="C538" t="s">
        <v>2715</v>
      </c>
      <c r="E538">
        <v>810</v>
      </c>
      <c r="Z538" s="6" t="s">
        <v>3025</v>
      </c>
      <c r="AB538" s="4">
        <v>6.3410000000000002</v>
      </c>
      <c r="AD538" s="9">
        <v>36</v>
      </c>
      <c r="AF538" s="9" t="str">
        <f t="shared" si="83"/>
        <v/>
      </c>
      <c r="AH538" t="str">
        <f t="shared" si="84"/>
        <v>D</v>
      </c>
      <c r="AJ538" t="str">
        <f t="shared" si="85"/>
        <v>TBD</v>
      </c>
      <c r="AR538" s="77">
        <v>7.9260000000000002</v>
      </c>
      <c r="AS538" t="s">
        <v>1918</v>
      </c>
      <c r="AT538" s="62">
        <v>38</v>
      </c>
      <c r="AU538" t="s">
        <v>744</v>
      </c>
      <c r="AV538" t="str">
        <f t="shared" si="80"/>
        <v>D</v>
      </c>
      <c r="AW538" t="str">
        <f t="shared" si="82"/>
        <v>TBD</v>
      </c>
      <c r="AX538" t="str">
        <f t="shared" si="81"/>
        <v>Refer to Drug Testing Sheet</v>
      </c>
      <c r="BD538" s="78">
        <v>7.9059999999999997</v>
      </c>
      <c r="BE538" s="79" t="s">
        <v>1912</v>
      </c>
      <c r="BF538" s="78" t="s">
        <v>746</v>
      </c>
      <c r="BG538" s="78" t="s">
        <v>272</v>
      </c>
    </row>
    <row r="539" spans="1:59" ht="13.8" x14ac:dyDescent="0.25">
      <c r="A539">
        <v>4742</v>
      </c>
      <c r="C539" t="s">
        <v>2779</v>
      </c>
      <c r="E539">
        <v>810</v>
      </c>
      <c r="Z539" s="6" t="s">
        <v>3024</v>
      </c>
      <c r="AB539" s="4">
        <v>6.3419999999999996</v>
      </c>
      <c r="AD539" s="9">
        <v>38</v>
      </c>
      <c r="AF539" s="9" t="str">
        <f t="shared" si="83"/>
        <v/>
      </c>
      <c r="AH539" t="str">
        <f t="shared" si="84"/>
        <v>J</v>
      </c>
      <c r="AJ539" t="str">
        <f t="shared" si="85"/>
        <v>TBD</v>
      </c>
      <c r="AR539" s="77">
        <v>7.9290000000000003</v>
      </c>
      <c r="AS539" t="s">
        <v>1919</v>
      </c>
      <c r="AT539" s="62">
        <v>35</v>
      </c>
      <c r="AU539" t="s">
        <v>744</v>
      </c>
      <c r="AV539" t="str">
        <f t="shared" si="80"/>
        <v>D</v>
      </c>
      <c r="AW539" t="str">
        <f t="shared" si="82"/>
        <v>TBD</v>
      </c>
      <c r="AX539" t="str">
        <f t="shared" si="81"/>
        <v>Refer to Drug Testing Sheet</v>
      </c>
      <c r="BD539" s="83">
        <v>7.9089999999999998</v>
      </c>
      <c r="BE539" s="84" t="s">
        <v>1914</v>
      </c>
      <c r="BF539" s="83" t="s">
        <v>268</v>
      </c>
      <c r="BG539" s="83" t="s">
        <v>749</v>
      </c>
    </row>
    <row r="540" spans="1:59" ht="13.8" x14ac:dyDescent="0.25">
      <c r="A540">
        <v>4744</v>
      </c>
      <c r="C540" t="s">
        <v>2734</v>
      </c>
      <c r="E540">
        <v>901</v>
      </c>
      <c r="Z540" s="6" t="s">
        <v>3023</v>
      </c>
      <c r="AB540" s="4">
        <v>6.343</v>
      </c>
      <c r="AD540" s="9">
        <v>40</v>
      </c>
      <c r="AF540" s="9" t="str">
        <f t="shared" si="83"/>
        <v/>
      </c>
      <c r="AH540" t="str">
        <f t="shared" si="84"/>
        <v>J</v>
      </c>
      <c r="AJ540" t="str">
        <f t="shared" si="85"/>
        <v>TBD</v>
      </c>
      <c r="AR540" s="77">
        <v>7.9509999999999996</v>
      </c>
      <c r="AS540" t="s">
        <v>1920</v>
      </c>
      <c r="AT540" s="62">
        <v>32</v>
      </c>
      <c r="AU540" t="s">
        <v>744</v>
      </c>
      <c r="AV540" t="str">
        <f t="shared" si="80"/>
        <v>D</v>
      </c>
      <c r="AW540" t="str">
        <f t="shared" si="82"/>
        <v>TBD</v>
      </c>
      <c r="AX540" t="str">
        <f t="shared" si="81"/>
        <v>Refer to Drug Testing Sheet</v>
      </c>
      <c r="BD540" s="78">
        <v>7.91</v>
      </c>
      <c r="BE540" s="79" t="s">
        <v>1915</v>
      </c>
      <c r="BF540" s="78" t="s">
        <v>268</v>
      </c>
      <c r="BG540" s="78" t="s">
        <v>749</v>
      </c>
    </row>
    <row r="541" spans="1:59" ht="13.8" x14ac:dyDescent="0.25">
      <c r="A541">
        <v>4745</v>
      </c>
      <c r="C541" t="s">
        <v>2734</v>
      </c>
      <c r="E541">
        <v>901</v>
      </c>
      <c r="Z541" s="6" t="s">
        <v>3027</v>
      </c>
      <c r="AB541" s="4">
        <v>6.3390000000000004</v>
      </c>
      <c r="AD541" s="9">
        <v>31</v>
      </c>
      <c r="AF541" s="9" t="str">
        <f t="shared" si="83"/>
        <v/>
      </c>
      <c r="AH541" t="str">
        <f t="shared" si="84"/>
        <v>D</v>
      </c>
      <c r="AJ541" t="str">
        <f t="shared" si="85"/>
        <v>TBD</v>
      </c>
      <c r="AR541" s="77">
        <v>7.9530000000000003</v>
      </c>
      <c r="AS541" t="s">
        <v>1921</v>
      </c>
      <c r="AT541" s="62">
        <v>29</v>
      </c>
      <c r="AU541" t="s">
        <v>781</v>
      </c>
      <c r="AV541" t="str">
        <f t="shared" si="80"/>
        <v>D</v>
      </c>
      <c r="AW541" t="str">
        <f t="shared" si="82"/>
        <v>TBD</v>
      </c>
      <c r="AX541" t="str">
        <f t="shared" si="81"/>
        <v/>
      </c>
      <c r="BD541" s="83">
        <v>7.9210000000000003</v>
      </c>
      <c r="BE541" s="84" t="s">
        <v>1916</v>
      </c>
      <c r="BF541" s="83" t="s">
        <v>268</v>
      </c>
      <c r="BG541" s="83" t="s">
        <v>749</v>
      </c>
    </row>
    <row r="542" spans="1:59" ht="13.8" x14ac:dyDescent="0.25">
      <c r="A542">
        <v>4770</v>
      </c>
      <c r="C542" t="s">
        <v>2683</v>
      </c>
      <c r="E542">
        <v>901</v>
      </c>
      <c r="Z542" s="6" t="s">
        <v>3254</v>
      </c>
      <c r="AB542" s="4">
        <v>7.7569999999999997</v>
      </c>
      <c r="AD542" s="9">
        <v>33</v>
      </c>
      <c r="AF542" s="9" t="str">
        <f t="shared" si="83"/>
        <v/>
      </c>
      <c r="AH542" t="str">
        <f t="shared" si="84"/>
        <v>D</v>
      </c>
      <c r="AJ542" t="str">
        <f t="shared" si="85"/>
        <v>TBD</v>
      </c>
      <c r="AR542" s="77">
        <v>7.9269999999999996</v>
      </c>
      <c r="AS542" t="s">
        <v>1922</v>
      </c>
      <c r="AT542" s="62">
        <v>38</v>
      </c>
      <c r="AU542" t="s">
        <v>761</v>
      </c>
      <c r="AV542" t="str">
        <f t="shared" si="80"/>
        <v>J</v>
      </c>
      <c r="AW542" t="str">
        <f t="shared" si="82"/>
        <v>TBD</v>
      </c>
      <c r="AX542" t="str">
        <f t="shared" si="81"/>
        <v/>
      </c>
      <c r="BD542" s="78">
        <v>7.9249999999999998</v>
      </c>
      <c r="BE542" s="79" t="s">
        <v>1917</v>
      </c>
      <c r="BF542" s="78" t="s">
        <v>268</v>
      </c>
      <c r="BG542" s="78" t="s">
        <v>749</v>
      </c>
    </row>
    <row r="543" spans="1:59" ht="13.8" x14ac:dyDescent="0.25">
      <c r="A543">
        <v>4771</v>
      </c>
      <c r="C543" t="s">
        <v>2683</v>
      </c>
      <c r="E543">
        <v>901</v>
      </c>
      <c r="Z543" s="6" t="s">
        <v>3253</v>
      </c>
      <c r="AB543" s="4">
        <v>7.7549999999999999</v>
      </c>
      <c r="AD543" s="9">
        <v>35</v>
      </c>
      <c r="AF543" s="9" t="str">
        <f t="shared" si="83"/>
        <v/>
      </c>
      <c r="AH543" t="str">
        <f t="shared" si="84"/>
        <v>D</v>
      </c>
      <c r="AJ543" t="str">
        <f t="shared" si="85"/>
        <v>TBD</v>
      </c>
      <c r="AR543" s="77">
        <v>7.9279999999999999</v>
      </c>
      <c r="AS543" t="s">
        <v>1923</v>
      </c>
      <c r="AT543" s="62">
        <v>36</v>
      </c>
      <c r="AU543" t="s">
        <v>761</v>
      </c>
      <c r="AV543" t="str">
        <f t="shared" si="80"/>
        <v>C</v>
      </c>
      <c r="AW543" t="str">
        <f t="shared" si="82"/>
        <v>AFSCME</v>
      </c>
      <c r="AX543" t="str">
        <f t="shared" si="81"/>
        <v/>
      </c>
      <c r="BD543" s="83">
        <v>7.9260000000000002</v>
      </c>
      <c r="BE543" s="84" t="s">
        <v>1918</v>
      </c>
      <c r="BF543" s="83" t="s">
        <v>268</v>
      </c>
      <c r="BG543" s="83" t="s">
        <v>749</v>
      </c>
    </row>
    <row r="544" spans="1:59" ht="13.8" x14ac:dyDescent="0.25">
      <c r="A544">
        <v>4772</v>
      </c>
      <c r="C544" t="s">
        <v>2674</v>
      </c>
      <c r="E544">
        <v>901</v>
      </c>
      <c r="Z544" s="6" t="s">
        <v>3252</v>
      </c>
      <c r="AB544" s="4">
        <v>7.7530000000000001</v>
      </c>
      <c r="AD544" s="9">
        <v>37</v>
      </c>
      <c r="AF544" s="9" t="str">
        <f t="shared" si="83"/>
        <v/>
      </c>
      <c r="AH544" t="str">
        <f t="shared" si="84"/>
        <v>J</v>
      </c>
      <c r="AJ544" t="str">
        <f t="shared" si="85"/>
        <v>TBD</v>
      </c>
      <c r="AR544" s="77">
        <v>7.931</v>
      </c>
      <c r="AS544" t="s">
        <v>1924</v>
      </c>
      <c r="AT544" s="62">
        <v>34</v>
      </c>
      <c r="AU544" t="s">
        <v>761</v>
      </c>
      <c r="AV544" t="str">
        <f t="shared" si="80"/>
        <v>C</v>
      </c>
      <c r="AW544" t="str">
        <f t="shared" si="82"/>
        <v>AFSCME</v>
      </c>
      <c r="AX544" t="str">
        <f t="shared" si="81"/>
        <v/>
      </c>
      <c r="BD544" s="78">
        <v>7.9269999999999996</v>
      </c>
      <c r="BE544" s="79" t="s">
        <v>1922</v>
      </c>
      <c r="BF544" s="78" t="s">
        <v>754</v>
      </c>
      <c r="BG544" s="78" t="s">
        <v>749</v>
      </c>
    </row>
    <row r="545" spans="1:59" ht="13.8" x14ac:dyDescent="0.25">
      <c r="A545">
        <v>4773</v>
      </c>
      <c r="C545" t="s">
        <v>2674</v>
      </c>
      <c r="E545">
        <v>901</v>
      </c>
      <c r="Z545" s="6" t="s">
        <v>3255</v>
      </c>
      <c r="AB545" s="4">
        <v>7.7590000000000003</v>
      </c>
      <c r="AD545" s="9">
        <v>31</v>
      </c>
      <c r="AF545" s="9" t="str">
        <f t="shared" si="83"/>
        <v/>
      </c>
      <c r="AH545" t="str">
        <f t="shared" si="84"/>
        <v>D</v>
      </c>
      <c r="AJ545" t="str">
        <f t="shared" si="85"/>
        <v>TBD</v>
      </c>
      <c r="AR545" s="77">
        <v>7.9349999999999996</v>
      </c>
      <c r="AS545" t="s">
        <v>1925</v>
      </c>
      <c r="AT545" s="62">
        <v>32</v>
      </c>
      <c r="AU545" t="s">
        <v>761</v>
      </c>
      <c r="AV545" t="str">
        <f t="shared" si="80"/>
        <v>C</v>
      </c>
      <c r="AW545" t="str">
        <f t="shared" si="82"/>
        <v>AFSCME</v>
      </c>
      <c r="AX545" t="str">
        <f t="shared" si="81"/>
        <v/>
      </c>
      <c r="BD545" s="83">
        <v>7.9279999999999999</v>
      </c>
      <c r="BE545" s="84" t="s">
        <v>1923</v>
      </c>
      <c r="BF545" s="83" t="s">
        <v>761</v>
      </c>
      <c r="BG545" s="83" t="s">
        <v>800</v>
      </c>
    </row>
    <row r="546" spans="1:59" ht="13.8" x14ac:dyDescent="0.25">
      <c r="A546">
        <v>4821</v>
      </c>
      <c r="C546" t="s">
        <v>2719</v>
      </c>
      <c r="E546">
        <v>901</v>
      </c>
      <c r="Z546" s="6" t="s">
        <v>3313</v>
      </c>
      <c r="AB546" s="4">
        <v>7.8639999999999999</v>
      </c>
      <c r="AD546" s="9">
        <v>29</v>
      </c>
      <c r="AF546" s="9" t="str">
        <f t="shared" si="83"/>
        <v/>
      </c>
      <c r="AH546" t="str">
        <f t="shared" si="84"/>
        <v>C</v>
      </c>
      <c r="AJ546" t="str">
        <f t="shared" si="85"/>
        <v>AFSCME</v>
      </c>
      <c r="AR546" s="77">
        <v>7.94</v>
      </c>
      <c r="AS546" t="s">
        <v>1926</v>
      </c>
      <c r="AT546" s="62">
        <v>30</v>
      </c>
      <c r="AU546" t="s">
        <v>983</v>
      </c>
      <c r="AV546" t="str">
        <f t="shared" si="80"/>
        <v>C</v>
      </c>
      <c r="AW546" t="str">
        <f t="shared" si="82"/>
        <v>AFSCME</v>
      </c>
      <c r="AX546" t="str">
        <f t="shared" si="81"/>
        <v/>
      </c>
      <c r="BD546" s="78">
        <v>7.9290000000000003</v>
      </c>
      <c r="BE546" s="79" t="s">
        <v>1919</v>
      </c>
      <c r="BF546" s="78" t="s">
        <v>268</v>
      </c>
      <c r="BG546" s="78" t="s">
        <v>749</v>
      </c>
    </row>
    <row r="547" spans="1:59" ht="13.8" x14ac:dyDescent="0.25">
      <c r="A547">
        <v>4862</v>
      </c>
      <c r="C547" t="s">
        <v>2685</v>
      </c>
      <c r="E547">
        <v>902</v>
      </c>
      <c r="Z547" s="6" t="s">
        <v>3312</v>
      </c>
      <c r="AB547" s="4">
        <v>7.8620000000000001</v>
      </c>
      <c r="AD547" s="9">
        <v>31</v>
      </c>
      <c r="AF547" s="9" t="str">
        <f t="shared" si="83"/>
        <v/>
      </c>
      <c r="AH547" t="str">
        <f t="shared" si="84"/>
        <v>C</v>
      </c>
      <c r="AJ547" t="str">
        <f t="shared" si="85"/>
        <v>AFSCME</v>
      </c>
      <c r="AR547" s="77">
        <v>7.9409999999999998</v>
      </c>
      <c r="AS547" t="s">
        <v>1927</v>
      </c>
      <c r="AT547" s="62">
        <v>28</v>
      </c>
      <c r="AU547" t="s">
        <v>983</v>
      </c>
      <c r="AV547" t="str">
        <f t="shared" si="80"/>
        <v>C</v>
      </c>
      <c r="AW547" t="str">
        <f t="shared" si="82"/>
        <v>AFSCME</v>
      </c>
      <c r="AX547" t="str">
        <f t="shared" si="81"/>
        <v/>
      </c>
      <c r="BD547" s="83">
        <v>7.931</v>
      </c>
      <c r="BE547" s="84" t="s">
        <v>1924</v>
      </c>
      <c r="BF547" s="83" t="s">
        <v>761</v>
      </c>
      <c r="BG547" s="83" t="s">
        <v>800</v>
      </c>
    </row>
    <row r="548" spans="1:59" ht="13.8" x14ac:dyDescent="0.25">
      <c r="A548">
        <v>4865</v>
      </c>
      <c r="C548" t="s">
        <v>2689</v>
      </c>
      <c r="E548">
        <v>902</v>
      </c>
      <c r="Z548" s="6" t="s">
        <v>3349</v>
      </c>
      <c r="AB548" s="4">
        <v>9.2040000000000006</v>
      </c>
      <c r="AD548" s="9">
        <v>23</v>
      </c>
      <c r="AF548" s="9" t="str">
        <f t="shared" si="83"/>
        <v>Refer to Drug Testing Sheet</v>
      </c>
      <c r="AH548" t="str">
        <f t="shared" si="84"/>
        <v>A</v>
      </c>
      <c r="AJ548" t="str">
        <f t="shared" si="85"/>
        <v>AFSCME</v>
      </c>
      <c r="AR548" s="77">
        <v>7.9569999999999999</v>
      </c>
      <c r="AS548" t="s">
        <v>1928</v>
      </c>
      <c r="AT548" s="62">
        <v>26</v>
      </c>
      <c r="AU548" t="s">
        <v>983</v>
      </c>
      <c r="AV548" t="str">
        <f t="shared" si="80"/>
        <v>C</v>
      </c>
      <c r="AW548" t="str">
        <f t="shared" si="82"/>
        <v>AFSCME</v>
      </c>
      <c r="AX548" t="str">
        <f t="shared" si="81"/>
        <v/>
      </c>
      <c r="BD548" s="78">
        <v>7.9349999999999996</v>
      </c>
      <c r="BE548" s="79" t="s">
        <v>1925</v>
      </c>
      <c r="BF548" s="78" t="s">
        <v>761</v>
      </c>
      <c r="BG548" s="78" t="s">
        <v>800</v>
      </c>
    </row>
    <row r="549" spans="1:59" ht="13.8" x14ac:dyDescent="0.25">
      <c r="A549">
        <v>4867</v>
      </c>
      <c r="C549" t="s">
        <v>2689</v>
      </c>
      <c r="E549">
        <v>902</v>
      </c>
      <c r="Z549" s="6" t="s">
        <v>3348</v>
      </c>
      <c r="AB549" s="4">
        <v>9.2089999999999996</v>
      </c>
      <c r="AD549" s="9">
        <v>25</v>
      </c>
      <c r="AF549" s="9" t="str">
        <f t="shared" si="83"/>
        <v>Refer to Drug Testing Sheet</v>
      </c>
      <c r="AH549" t="str">
        <f t="shared" si="84"/>
        <v>A</v>
      </c>
      <c r="AJ549" t="str">
        <f t="shared" si="85"/>
        <v>AFSCME</v>
      </c>
      <c r="AR549" s="77">
        <v>7.9429999999999996</v>
      </c>
      <c r="AS549" t="s">
        <v>1929</v>
      </c>
      <c r="AT549" s="62">
        <v>24</v>
      </c>
      <c r="AU549" t="s">
        <v>983</v>
      </c>
      <c r="AV549" t="str">
        <f t="shared" si="80"/>
        <v>C</v>
      </c>
      <c r="AW549" t="str">
        <f t="shared" si="82"/>
        <v>AFSCME</v>
      </c>
      <c r="AX549" t="str">
        <f t="shared" si="81"/>
        <v/>
      </c>
      <c r="BD549" s="83">
        <v>7.94</v>
      </c>
      <c r="BE549" s="84" t="s">
        <v>1926</v>
      </c>
      <c r="BF549" s="83" t="s">
        <v>761</v>
      </c>
      <c r="BG549" s="83" t="s">
        <v>800</v>
      </c>
    </row>
    <row r="550" spans="1:59" ht="13.8" x14ac:dyDescent="0.25">
      <c r="A550">
        <v>4868</v>
      </c>
      <c r="C550" t="s">
        <v>2689</v>
      </c>
      <c r="E550">
        <v>902</v>
      </c>
      <c r="Z550" s="6" t="s">
        <v>3475</v>
      </c>
      <c r="AB550" s="4">
        <v>9.641</v>
      </c>
      <c r="AD550" s="9">
        <v>20</v>
      </c>
      <c r="AF550" s="9" t="str">
        <f t="shared" si="83"/>
        <v>Refer to Drug Testing Sheet</v>
      </c>
      <c r="AH550" t="str">
        <f t="shared" si="84"/>
        <v>A</v>
      </c>
      <c r="AJ550" t="str">
        <f t="shared" si="85"/>
        <v>AFSCME</v>
      </c>
      <c r="AR550" s="77">
        <v>9.1029999999999998</v>
      </c>
      <c r="AS550" t="s">
        <v>1930</v>
      </c>
      <c r="AT550" s="62">
        <v>38</v>
      </c>
      <c r="AU550" t="s">
        <v>799</v>
      </c>
      <c r="AV550" t="str">
        <f t="shared" si="80"/>
        <v>Managerial</v>
      </c>
      <c r="AW550" t="str">
        <f t="shared" si="82"/>
        <v>N/A</v>
      </c>
      <c r="AX550" t="str">
        <f t="shared" si="81"/>
        <v>DRUG</v>
      </c>
      <c r="BD550" s="78">
        <v>7.9409999999999998</v>
      </c>
      <c r="BE550" s="79" t="s">
        <v>1927</v>
      </c>
      <c r="BF550" s="78" t="s">
        <v>761</v>
      </c>
      <c r="BG550" s="78" t="s">
        <v>800</v>
      </c>
    </row>
    <row r="551" spans="1:59" ht="13.8" x14ac:dyDescent="0.25">
      <c r="A551">
        <v>4875</v>
      </c>
      <c r="C551" t="s">
        <v>2689</v>
      </c>
      <c r="E551">
        <v>902</v>
      </c>
      <c r="Z551" s="6" t="s">
        <v>3474</v>
      </c>
      <c r="AB551" s="4">
        <v>9.6389999999999993</v>
      </c>
      <c r="AD551" s="9">
        <v>22</v>
      </c>
      <c r="AF551" s="9" t="str">
        <f t="shared" si="83"/>
        <v>Refer to Drug Testing Sheet</v>
      </c>
      <c r="AH551" t="str">
        <f t="shared" si="84"/>
        <v>A</v>
      </c>
      <c r="AJ551" t="str">
        <f t="shared" si="85"/>
        <v>AFSCME</v>
      </c>
      <c r="AR551" s="77">
        <v>9.1059999999999999</v>
      </c>
      <c r="AS551" t="s">
        <v>1931</v>
      </c>
      <c r="AT551" s="62">
        <v>35</v>
      </c>
      <c r="AU551" t="s">
        <v>834</v>
      </c>
      <c r="AV551" t="str">
        <f t="shared" si="80"/>
        <v>J</v>
      </c>
      <c r="AW551" t="str">
        <f t="shared" si="82"/>
        <v>TBD</v>
      </c>
      <c r="AX551" t="str">
        <f t="shared" si="81"/>
        <v>DRUG</v>
      </c>
      <c r="BD551" s="83">
        <v>7.9429999999999996</v>
      </c>
      <c r="BE551" s="84" t="s">
        <v>1929</v>
      </c>
      <c r="BF551" s="83" t="s">
        <v>761</v>
      </c>
      <c r="BG551" s="83" t="s">
        <v>800</v>
      </c>
    </row>
    <row r="552" spans="1:59" ht="13.8" x14ac:dyDescent="0.25">
      <c r="A552">
        <v>4881</v>
      </c>
      <c r="C552" t="s">
        <v>2689</v>
      </c>
      <c r="E552">
        <v>902</v>
      </c>
      <c r="Z552" s="6" t="s">
        <v>3473</v>
      </c>
      <c r="AB552" s="4">
        <v>9.6349999999999998</v>
      </c>
      <c r="AD552" s="9">
        <v>23</v>
      </c>
      <c r="AF552" s="9" t="str">
        <f t="shared" si="83"/>
        <v>Refer to Drug Testing Sheet</v>
      </c>
      <c r="AH552" t="str">
        <f t="shared" si="84"/>
        <v>A</v>
      </c>
      <c r="AJ552" t="str">
        <f t="shared" si="85"/>
        <v>AFSCME</v>
      </c>
      <c r="AR552" s="77">
        <v>9.1150000000000002</v>
      </c>
      <c r="AS552" t="s">
        <v>1932</v>
      </c>
      <c r="AT552" s="62">
        <v>33</v>
      </c>
      <c r="AU552" t="s">
        <v>834</v>
      </c>
      <c r="AV552" t="str">
        <f t="shared" si="80"/>
        <v>J</v>
      </c>
      <c r="AW552" t="str">
        <f t="shared" si="82"/>
        <v>TBD</v>
      </c>
      <c r="AX552" t="str">
        <f t="shared" si="81"/>
        <v>DRUG</v>
      </c>
      <c r="BD552" s="78">
        <v>7.9509999999999996</v>
      </c>
      <c r="BE552" s="79" t="s">
        <v>1920</v>
      </c>
      <c r="BF552" s="78" t="s">
        <v>268</v>
      </c>
      <c r="BG552" s="78" t="s">
        <v>749</v>
      </c>
    </row>
    <row r="553" spans="1:59" ht="13.8" x14ac:dyDescent="0.25">
      <c r="A553">
        <v>4883</v>
      </c>
      <c r="C553" t="s">
        <v>2686</v>
      </c>
      <c r="E553">
        <v>903</v>
      </c>
      <c r="Z553" s="6" t="s">
        <v>3472</v>
      </c>
      <c r="AB553" s="4">
        <v>9.6329999999999991</v>
      </c>
      <c r="AD553" s="9">
        <v>24</v>
      </c>
      <c r="AF553" s="9" t="str">
        <f t="shared" si="83"/>
        <v>Refer to Drug Testing Sheet</v>
      </c>
      <c r="AH553" t="str">
        <f t="shared" si="84"/>
        <v>A</v>
      </c>
      <c r="AJ553" t="str">
        <f t="shared" si="85"/>
        <v>AFSCME</v>
      </c>
      <c r="AR553" s="77">
        <v>9.1170000000000009</v>
      </c>
      <c r="AS553" t="s">
        <v>1933</v>
      </c>
      <c r="AT553" s="62">
        <v>31</v>
      </c>
      <c r="AU553" t="s">
        <v>834</v>
      </c>
      <c r="AV553" t="str">
        <f t="shared" si="80"/>
        <v>A</v>
      </c>
      <c r="AW553" t="str">
        <f t="shared" si="82"/>
        <v>AFSCME</v>
      </c>
      <c r="AX553" t="str">
        <f t="shared" si="81"/>
        <v>DRUG</v>
      </c>
      <c r="BD553" s="83">
        <v>7.9530000000000003</v>
      </c>
      <c r="BE553" s="84" t="s">
        <v>1921</v>
      </c>
      <c r="BF553" s="83" t="s">
        <v>268</v>
      </c>
      <c r="BG553" s="83" t="s">
        <v>749</v>
      </c>
    </row>
    <row r="554" spans="1:59" ht="13.8" x14ac:dyDescent="0.25">
      <c r="A554">
        <v>4888</v>
      </c>
      <c r="C554" t="s">
        <v>2687</v>
      </c>
      <c r="E554">
        <v>908</v>
      </c>
      <c r="Z554" s="6" t="s">
        <v>3471</v>
      </c>
      <c r="AB554" s="4">
        <v>9.6319999999999997</v>
      </c>
      <c r="AD554" s="9">
        <v>26</v>
      </c>
      <c r="AF554" s="9" t="str">
        <f t="shared" si="83"/>
        <v>Refer to Drug Testing Sheet</v>
      </c>
      <c r="AH554" t="str">
        <f t="shared" si="84"/>
        <v>J</v>
      </c>
      <c r="AJ554" t="str">
        <f t="shared" si="85"/>
        <v>TBD</v>
      </c>
      <c r="AR554" s="77">
        <v>9.1199999999999992</v>
      </c>
      <c r="AS554" t="s">
        <v>1934</v>
      </c>
      <c r="AT554" s="62">
        <v>29</v>
      </c>
      <c r="AU554" t="s">
        <v>834</v>
      </c>
      <c r="AV554" t="str">
        <f t="shared" si="80"/>
        <v>A</v>
      </c>
      <c r="AW554" t="str">
        <f t="shared" si="82"/>
        <v>AFSCME</v>
      </c>
      <c r="AX554" t="str">
        <f t="shared" si="81"/>
        <v>DRUG</v>
      </c>
      <c r="BD554" s="78">
        <v>7.9569999999999999</v>
      </c>
      <c r="BE554" s="79" t="s">
        <v>1928</v>
      </c>
      <c r="BF554" s="78" t="s">
        <v>761</v>
      </c>
      <c r="BG554" s="78" t="s">
        <v>800</v>
      </c>
    </row>
    <row r="555" spans="1:59" ht="13.8" x14ac:dyDescent="0.25">
      <c r="A555">
        <v>4889</v>
      </c>
      <c r="C555" t="s">
        <v>2684</v>
      </c>
      <c r="E555">
        <v>908</v>
      </c>
      <c r="Z555" s="6" t="s">
        <v>3470</v>
      </c>
      <c r="AB555" s="4">
        <v>9.6300000000000008</v>
      </c>
      <c r="AD555" s="9">
        <v>26</v>
      </c>
      <c r="AF555" s="9" t="str">
        <f t="shared" si="83"/>
        <v>Refer to Drug Testing Sheet</v>
      </c>
      <c r="AH555" t="str">
        <f t="shared" si="84"/>
        <v>A</v>
      </c>
      <c r="AJ555" t="str">
        <f t="shared" si="85"/>
        <v>AFSCME</v>
      </c>
      <c r="AR555" s="77">
        <v>9.1270000000000007</v>
      </c>
      <c r="AS555" t="s">
        <v>1935</v>
      </c>
      <c r="AT555" s="62">
        <v>27</v>
      </c>
      <c r="AU555" t="s">
        <v>834</v>
      </c>
      <c r="AV555" t="str">
        <f t="shared" si="80"/>
        <v>A</v>
      </c>
      <c r="AW555" t="str">
        <f t="shared" si="82"/>
        <v>AFSCME</v>
      </c>
      <c r="AX555" t="str">
        <f t="shared" si="81"/>
        <v>DRUG</v>
      </c>
      <c r="BD555" s="83">
        <v>9.1029999999999998</v>
      </c>
      <c r="BE555" s="84" t="s">
        <v>1930</v>
      </c>
      <c r="BF555" s="83" t="s">
        <v>746</v>
      </c>
      <c r="BG555" s="83" t="s">
        <v>272</v>
      </c>
    </row>
    <row r="556" spans="1:59" ht="13.8" x14ac:dyDescent="0.25">
      <c r="A556">
        <v>4892</v>
      </c>
      <c r="C556" t="s">
        <v>2684</v>
      </c>
      <c r="E556">
        <v>908</v>
      </c>
      <c r="Z556" s="6" t="s">
        <v>3469</v>
      </c>
      <c r="AB556" s="4">
        <v>9.6270000000000007</v>
      </c>
      <c r="AD556" s="9">
        <v>28</v>
      </c>
      <c r="AF556" s="9" t="str">
        <f t="shared" si="83"/>
        <v>Refer to Drug Testing Sheet</v>
      </c>
      <c r="AH556" t="str">
        <f t="shared" si="84"/>
        <v>J</v>
      </c>
      <c r="AJ556" t="str">
        <f t="shared" si="85"/>
        <v>TBD</v>
      </c>
      <c r="AR556" s="77">
        <v>9.1300000000000008</v>
      </c>
      <c r="AS556" t="s">
        <v>1936</v>
      </c>
      <c r="AT556" s="62">
        <v>25</v>
      </c>
      <c r="AU556" t="s">
        <v>834</v>
      </c>
      <c r="AV556" t="str">
        <f t="shared" si="80"/>
        <v>A</v>
      </c>
      <c r="AW556" t="str">
        <f t="shared" si="82"/>
        <v>AFSCME</v>
      </c>
      <c r="AX556" t="str">
        <f t="shared" si="81"/>
        <v>DRUG</v>
      </c>
      <c r="BD556" s="78">
        <v>9.1059999999999999</v>
      </c>
      <c r="BE556" s="79" t="s">
        <v>1931</v>
      </c>
      <c r="BF556" s="78" t="s">
        <v>754</v>
      </c>
      <c r="BG556" s="78" t="s">
        <v>749</v>
      </c>
    </row>
    <row r="557" spans="1:59" ht="13.8" x14ac:dyDescent="0.25">
      <c r="A557">
        <v>4895</v>
      </c>
      <c r="C557" t="s">
        <v>2684</v>
      </c>
      <c r="E557">
        <v>910</v>
      </c>
      <c r="Z557" s="6" t="s">
        <v>3468</v>
      </c>
      <c r="AB557" s="4">
        <v>9.6199999999999992</v>
      </c>
      <c r="AD557" s="9">
        <v>30</v>
      </c>
      <c r="AF557" s="9" t="str">
        <f t="shared" si="83"/>
        <v>Refer to Drug Testing Sheet</v>
      </c>
      <c r="AH557" t="str">
        <f t="shared" si="84"/>
        <v>J</v>
      </c>
      <c r="AJ557" t="str">
        <f t="shared" si="85"/>
        <v>TBD</v>
      </c>
      <c r="AR557" s="77">
        <v>9.1370000000000005</v>
      </c>
      <c r="AS557" t="s">
        <v>1937</v>
      </c>
      <c r="AT557" s="62">
        <v>20</v>
      </c>
      <c r="AU557" t="s">
        <v>834</v>
      </c>
      <c r="AV557" t="str">
        <f t="shared" si="80"/>
        <v>A</v>
      </c>
      <c r="AW557" t="str">
        <f t="shared" si="82"/>
        <v>AFSCME</v>
      </c>
      <c r="AX557" t="str">
        <f t="shared" si="81"/>
        <v>DRUG</v>
      </c>
      <c r="BD557" s="83">
        <v>9.1150000000000002</v>
      </c>
      <c r="BE557" s="84" t="s">
        <v>1932</v>
      </c>
      <c r="BF557" s="83" t="s">
        <v>754</v>
      </c>
      <c r="BG557" s="83" t="s">
        <v>749</v>
      </c>
    </row>
    <row r="558" spans="1:59" ht="13.8" x14ac:dyDescent="0.25">
      <c r="A558">
        <v>5030</v>
      </c>
      <c r="C558" t="s">
        <v>2684</v>
      </c>
      <c r="E558">
        <v>920</v>
      </c>
      <c r="Z558" s="6" t="s">
        <v>3467</v>
      </c>
      <c r="AB558" s="4">
        <v>9.61</v>
      </c>
      <c r="AD558" s="9">
        <v>32</v>
      </c>
      <c r="AF558" s="9" t="str">
        <f t="shared" si="83"/>
        <v>Refer to Drug Testing Sheet</v>
      </c>
      <c r="AH558" t="str">
        <f t="shared" si="84"/>
        <v>J</v>
      </c>
      <c r="AJ558" t="str">
        <f t="shared" si="85"/>
        <v>TBD</v>
      </c>
      <c r="AR558" s="77">
        <v>9.2010000000000005</v>
      </c>
      <c r="AS558" t="s">
        <v>1938</v>
      </c>
      <c r="AT558" s="62">
        <v>31</v>
      </c>
      <c r="AU558" t="s">
        <v>1583</v>
      </c>
      <c r="AV558" t="str">
        <f t="shared" si="80"/>
        <v>C</v>
      </c>
      <c r="AW558" t="str">
        <f t="shared" si="82"/>
        <v>AFSCME</v>
      </c>
      <c r="AX558" t="str">
        <f t="shared" si="81"/>
        <v>DRUG</v>
      </c>
      <c r="BD558" s="78">
        <v>9.1170000000000009</v>
      </c>
      <c r="BE558" s="79" t="s">
        <v>1933</v>
      </c>
      <c r="BF558" s="78" t="s">
        <v>799</v>
      </c>
      <c r="BG558" s="78" t="s">
        <v>800</v>
      </c>
    </row>
    <row r="559" spans="1:59" ht="13.8" x14ac:dyDescent="0.25">
      <c r="A559">
        <v>6000</v>
      </c>
      <c r="C559" t="s">
        <v>2684</v>
      </c>
      <c r="E559">
        <v>930</v>
      </c>
      <c r="Z559" s="6" t="s">
        <v>3908</v>
      </c>
      <c r="AB559" s="4">
        <v>12.541</v>
      </c>
      <c r="AD559" s="9">
        <v>29</v>
      </c>
      <c r="AF559" s="9" t="str">
        <f t="shared" si="83"/>
        <v>DRUG</v>
      </c>
      <c r="AH559" t="str">
        <f t="shared" si="84"/>
        <v>F</v>
      </c>
      <c r="AJ559" t="str">
        <f t="shared" si="85"/>
        <v>AFSCME</v>
      </c>
      <c r="AR559" s="77">
        <v>9.1999999999999993</v>
      </c>
      <c r="AS559" t="s">
        <v>1939</v>
      </c>
      <c r="AT559" s="62">
        <v>31</v>
      </c>
      <c r="AU559" t="s">
        <v>1583</v>
      </c>
      <c r="AV559" t="str">
        <f t="shared" si="80"/>
        <v>J</v>
      </c>
      <c r="AW559" t="str">
        <f t="shared" si="82"/>
        <v>TBD</v>
      </c>
      <c r="AX559" t="str">
        <f t="shared" si="81"/>
        <v>DRUG</v>
      </c>
      <c r="BD559" s="83">
        <v>9.1199999999999992</v>
      </c>
      <c r="BE559" s="84" t="s">
        <v>1934</v>
      </c>
      <c r="BF559" s="83" t="s">
        <v>799</v>
      </c>
      <c r="BG559" s="83" t="s">
        <v>800</v>
      </c>
    </row>
    <row r="560" spans="1:59" ht="13.8" x14ac:dyDescent="0.25">
      <c r="A560">
        <v>6001</v>
      </c>
      <c r="C560" t="s">
        <v>2684</v>
      </c>
      <c r="E560">
        <v>930</v>
      </c>
      <c r="Z560" s="6" t="s">
        <v>3907</v>
      </c>
      <c r="AB560" s="4">
        <v>12.538</v>
      </c>
      <c r="AD560" s="9">
        <v>31</v>
      </c>
      <c r="AF560" s="9" t="str">
        <f t="shared" si="83"/>
        <v>DRUG</v>
      </c>
      <c r="AH560" t="str">
        <f t="shared" si="84"/>
        <v>F</v>
      </c>
      <c r="AJ560" t="str">
        <f t="shared" si="85"/>
        <v>AFSCME</v>
      </c>
      <c r="AR560" s="77">
        <v>9.2029999999999994</v>
      </c>
      <c r="AS560" t="s">
        <v>1940</v>
      </c>
      <c r="AT560" s="62">
        <v>28</v>
      </c>
      <c r="AU560" t="s">
        <v>1583</v>
      </c>
      <c r="AV560" t="str">
        <f t="shared" si="80"/>
        <v>A</v>
      </c>
      <c r="AW560" t="str">
        <f t="shared" si="82"/>
        <v>AFSCME</v>
      </c>
      <c r="AX560" t="str">
        <f t="shared" si="81"/>
        <v>DRUG</v>
      </c>
      <c r="BD560" s="78">
        <v>9.1270000000000007</v>
      </c>
      <c r="BE560" s="79" t="s">
        <v>1935</v>
      </c>
      <c r="BF560" s="78" t="s">
        <v>799</v>
      </c>
      <c r="BG560" s="78" t="s">
        <v>800</v>
      </c>
    </row>
    <row r="561" spans="1:59" ht="13.8" x14ac:dyDescent="0.25">
      <c r="A561">
        <v>6017</v>
      </c>
      <c r="C561" t="s">
        <v>2684</v>
      </c>
      <c r="E561">
        <v>930</v>
      </c>
      <c r="Z561" s="6" t="s">
        <v>3906</v>
      </c>
      <c r="AB561" s="4">
        <v>12.537000000000001</v>
      </c>
      <c r="AD561" s="9">
        <v>32</v>
      </c>
      <c r="AF561" s="9" t="str">
        <f t="shared" si="83"/>
        <v>DRUG</v>
      </c>
      <c r="AH561" t="str">
        <f t="shared" si="84"/>
        <v>F</v>
      </c>
      <c r="AJ561" t="str">
        <f t="shared" si="85"/>
        <v>AFSCME</v>
      </c>
      <c r="AR561" s="77">
        <v>9.202</v>
      </c>
      <c r="AS561" t="s">
        <v>1941</v>
      </c>
      <c r="AT561" s="62">
        <v>26</v>
      </c>
      <c r="AU561" t="s">
        <v>1583</v>
      </c>
      <c r="AV561" t="str">
        <f t="shared" si="80"/>
        <v>A</v>
      </c>
      <c r="AW561" t="str">
        <f t="shared" si="82"/>
        <v>AFSCME</v>
      </c>
      <c r="AX561" t="str">
        <f t="shared" si="81"/>
        <v/>
      </c>
      <c r="BD561" s="83">
        <v>9.1300000000000008</v>
      </c>
      <c r="BE561" s="84" t="s">
        <v>1936</v>
      </c>
      <c r="BF561" s="83" t="s">
        <v>799</v>
      </c>
      <c r="BG561" s="83" t="s">
        <v>800</v>
      </c>
    </row>
    <row r="562" spans="1:59" ht="13.8" x14ac:dyDescent="0.25">
      <c r="A562">
        <v>9999</v>
      </c>
      <c r="C562" t="s">
        <v>2684</v>
      </c>
      <c r="E562">
        <v>930</v>
      </c>
      <c r="Z562" s="6" t="s">
        <v>3905</v>
      </c>
      <c r="AB562" s="4">
        <v>12.535</v>
      </c>
      <c r="AD562" s="9">
        <v>34</v>
      </c>
      <c r="AF562" s="9" t="str">
        <f t="shared" si="83"/>
        <v>DRUG</v>
      </c>
      <c r="AH562" t="str">
        <f t="shared" si="84"/>
        <v>J</v>
      </c>
      <c r="AJ562" t="str">
        <f t="shared" si="85"/>
        <v>TBD</v>
      </c>
      <c r="AR562" s="77">
        <v>9.2050000000000001</v>
      </c>
      <c r="AS562" t="s">
        <v>1942</v>
      </c>
      <c r="AT562" s="62">
        <v>28</v>
      </c>
      <c r="AU562" t="s">
        <v>1583</v>
      </c>
      <c r="AV562" t="str">
        <f t="shared" si="80"/>
        <v>A</v>
      </c>
      <c r="AW562" t="str">
        <f t="shared" si="82"/>
        <v>AFSCME</v>
      </c>
      <c r="AX562" t="str">
        <f t="shared" si="81"/>
        <v>DRUG</v>
      </c>
      <c r="BD562" s="78">
        <v>9.1370000000000005</v>
      </c>
      <c r="BE562" s="79" t="s">
        <v>1937</v>
      </c>
      <c r="BF562" s="78" t="s">
        <v>799</v>
      </c>
      <c r="BG562" s="78" t="s">
        <v>800</v>
      </c>
    </row>
    <row r="563" spans="1:59" ht="13.8" x14ac:dyDescent="0.25">
      <c r="A563">
        <v>9999</v>
      </c>
      <c r="C563" t="s">
        <v>2688</v>
      </c>
      <c r="E563">
        <v>930</v>
      </c>
      <c r="Z563" s="6" t="s">
        <v>3204</v>
      </c>
      <c r="AB563" s="4">
        <v>7.641</v>
      </c>
      <c r="AD563" s="9">
        <v>41</v>
      </c>
      <c r="AF563" s="9" t="str">
        <f t="shared" si="83"/>
        <v/>
      </c>
      <c r="AH563" t="str">
        <f t="shared" si="84"/>
        <v>J</v>
      </c>
      <c r="AJ563" t="str">
        <f t="shared" si="85"/>
        <v>TBD</v>
      </c>
      <c r="AR563" s="77">
        <v>9.2089999999999996</v>
      </c>
      <c r="AS563" t="s">
        <v>1943</v>
      </c>
      <c r="AT563" s="62">
        <v>25</v>
      </c>
      <c r="AU563" t="s">
        <v>834</v>
      </c>
      <c r="AV563" t="str">
        <f t="shared" si="80"/>
        <v>A</v>
      </c>
      <c r="AW563" t="str">
        <f t="shared" si="82"/>
        <v>AFSCME</v>
      </c>
      <c r="AX563" t="str">
        <f t="shared" si="81"/>
        <v>Refer to Drug Testing Sheet</v>
      </c>
      <c r="BD563" s="83">
        <v>9.1999999999999993</v>
      </c>
      <c r="BE563" s="84" t="s">
        <v>1939</v>
      </c>
      <c r="BF563" s="83" t="s">
        <v>754</v>
      </c>
      <c r="BG563" s="83" t="s">
        <v>749</v>
      </c>
    </row>
    <row r="564" spans="1:59" ht="13.8" x14ac:dyDescent="0.25">
      <c r="A564" s="62"/>
      <c r="Z564" s="6" t="s">
        <v>3903</v>
      </c>
      <c r="AB564" s="4">
        <v>12.532</v>
      </c>
      <c r="AD564" s="9">
        <v>39</v>
      </c>
      <c r="AF564" s="9" t="str">
        <f t="shared" si="83"/>
        <v>DRUG</v>
      </c>
      <c r="AH564" t="str">
        <f t="shared" si="84"/>
        <v>J</v>
      </c>
      <c r="AJ564" t="str">
        <f t="shared" si="85"/>
        <v>TBD</v>
      </c>
      <c r="AR564" s="77">
        <v>9.2040000000000006</v>
      </c>
      <c r="AS564" t="s">
        <v>1944</v>
      </c>
      <c r="AT564" s="62">
        <v>23</v>
      </c>
      <c r="AU564" t="s">
        <v>834</v>
      </c>
      <c r="AV564" t="str">
        <f t="shared" si="80"/>
        <v>A</v>
      </c>
      <c r="AW564" t="str">
        <f t="shared" si="82"/>
        <v>AFSCME</v>
      </c>
      <c r="AX564" t="str">
        <f t="shared" si="81"/>
        <v>Refer to Drug Testing Sheet</v>
      </c>
      <c r="BD564" s="78">
        <v>9.2010000000000005</v>
      </c>
      <c r="BE564" s="79" t="s">
        <v>1938</v>
      </c>
      <c r="BF564" s="78" t="s">
        <v>761</v>
      </c>
      <c r="BG564" s="78" t="s">
        <v>800</v>
      </c>
    </row>
    <row r="565" spans="1:59" ht="13.8" x14ac:dyDescent="0.25">
      <c r="Z565" s="6" t="s">
        <v>3609</v>
      </c>
      <c r="AB565" s="4">
        <v>10.502000000000001</v>
      </c>
      <c r="AD565" s="9">
        <v>42</v>
      </c>
      <c r="AF565" s="9" t="str">
        <f t="shared" si="83"/>
        <v/>
      </c>
      <c r="AH565" t="str">
        <f t="shared" si="84"/>
        <v>Managerial</v>
      </c>
      <c r="AJ565" t="str">
        <f t="shared" si="85"/>
        <v>N/A</v>
      </c>
      <c r="AR565" s="77">
        <v>9.2119999999999997</v>
      </c>
      <c r="AS565" t="s">
        <v>1945</v>
      </c>
      <c r="AT565" s="62">
        <v>30</v>
      </c>
      <c r="AU565" t="s">
        <v>834</v>
      </c>
      <c r="AV565" t="str">
        <f t="shared" si="80"/>
        <v>J</v>
      </c>
      <c r="AW565" t="str">
        <f t="shared" si="82"/>
        <v>TBD</v>
      </c>
      <c r="AX565" t="str">
        <f t="shared" si="81"/>
        <v>DRUG</v>
      </c>
      <c r="BD565" s="83">
        <v>9.202</v>
      </c>
      <c r="BE565" s="84" t="s">
        <v>1941</v>
      </c>
      <c r="BF565" s="83" t="s">
        <v>799</v>
      </c>
      <c r="BG565" s="83" t="s">
        <v>800</v>
      </c>
    </row>
    <row r="566" spans="1:59" ht="13.8" x14ac:dyDescent="0.25">
      <c r="Z566" s="6" t="s">
        <v>3846</v>
      </c>
      <c r="AB566" s="4">
        <v>12.372999999999999</v>
      </c>
      <c r="AD566" s="9">
        <v>32</v>
      </c>
      <c r="AF566" s="9" t="str">
        <f t="shared" si="83"/>
        <v/>
      </c>
      <c r="AH566" t="str">
        <f t="shared" si="84"/>
        <v>E</v>
      </c>
      <c r="AJ566" t="str">
        <f t="shared" si="85"/>
        <v>AFSCME</v>
      </c>
      <c r="AR566" s="77">
        <v>9.2110000000000003</v>
      </c>
      <c r="AS566" t="s">
        <v>1946</v>
      </c>
      <c r="AT566" s="62">
        <v>28</v>
      </c>
      <c r="AU566" t="s">
        <v>834</v>
      </c>
      <c r="AV566" t="str">
        <f t="shared" si="80"/>
        <v>A</v>
      </c>
      <c r="AW566" t="str">
        <f t="shared" si="82"/>
        <v>AFSCME</v>
      </c>
      <c r="AX566" t="str">
        <f t="shared" si="81"/>
        <v>DRUG</v>
      </c>
      <c r="BD566" s="78">
        <v>9.2029999999999994</v>
      </c>
      <c r="BE566" s="79" t="s">
        <v>1940</v>
      </c>
      <c r="BF566" s="78" t="s">
        <v>799</v>
      </c>
      <c r="BG566" s="78" t="s">
        <v>800</v>
      </c>
    </row>
    <row r="567" spans="1:59" ht="13.8" x14ac:dyDescent="0.25">
      <c r="Z567" s="6" t="s">
        <v>3845</v>
      </c>
      <c r="AB567" s="4">
        <v>12.335000000000001</v>
      </c>
      <c r="AD567" s="9">
        <v>34</v>
      </c>
      <c r="AF567" s="9" t="str">
        <f t="shared" si="83"/>
        <v/>
      </c>
      <c r="AH567" t="str">
        <f t="shared" si="84"/>
        <v>E</v>
      </c>
      <c r="AJ567" t="str">
        <f t="shared" si="85"/>
        <v>AFSCME</v>
      </c>
      <c r="AR567" s="77">
        <v>9.2100000000000009</v>
      </c>
      <c r="AS567" t="s">
        <v>1947</v>
      </c>
      <c r="AT567" s="62">
        <v>26</v>
      </c>
      <c r="AU567" t="s">
        <v>834</v>
      </c>
      <c r="AV567" t="str">
        <f t="shared" si="80"/>
        <v>A</v>
      </c>
      <c r="AW567" t="str">
        <f t="shared" si="82"/>
        <v>AFSCME</v>
      </c>
      <c r="AX567" t="str">
        <f t="shared" si="81"/>
        <v>DRUG</v>
      </c>
      <c r="BD567" s="83">
        <v>9.2040000000000006</v>
      </c>
      <c r="BE567" s="84" t="s">
        <v>1944</v>
      </c>
      <c r="BF567" s="83" t="s">
        <v>799</v>
      </c>
      <c r="BG567" s="83" t="s">
        <v>800</v>
      </c>
    </row>
    <row r="568" spans="1:59" ht="13.8" x14ac:dyDescent="0.25">
      <c r="Z568" s="6" t="s">
        <v>3844</v>
      </c>
      <c r="AB568" s="4">
        <v>12.369</v>
      </c>
      <c r="AD568" s="9">
        <v>34</v>
      </c>
      <c r="AF568" s="9" t="str">
        <f t="shared" si="83"/>
        <v/>
      </c>
      <c r="AH568" t="str">
        <f t="shared" si="84"/>
        <v>E</v>
      </c>
      <c r="AJ568" t="str">
        <f t="shared" si="85"/>
        <v>AFSCME</v>
      </c>
      <c r="AR568" s="77">
        <v>9.2080000000000002</v>
      </c>
      <c r="AS568" t="s">
        <v>1948</v>
      </c>
      <c r="AT568" s="62">
        <v>24</v>
      </c>
      <c r="AU568" t="s">
        <v>834</v>
      </c>
      <c r="AV568" t="str">
        <f t="shared" si="80"/>
        <v>A</v>
      </c>
      <c r="AW568" t="str">
        <f t="shared" si="82"/>
        <v>AFSCME</v>
      </c>
      <c r="AX568" t="str">
        <f t="shared" si="81"/>
        <v>Refer to Drug Testing Sheet</v>
      </c>
      <c r="BD568" s="78">
        <v>9.2050000000000001</v>
      </c>
      <c r="BE568" s="79" t="s">
        <v>1942</v>
      </c>
      <c r="BF568" s="78" t="s">
        <v>799</v>
      </c>
      <c r="BG568" s="78" t="s">
        <v>800</v>
      </c>
    </row>
    <row r="569" spans="1:59" ht="13.8" x14ac:dyDescent="0.25">
      <c r="Z569" s="6" t="s">
        <v>3843</v>
      </c>
      <c r="AB569" s="4">
        <v>12.334</v>
      </c>
      <c r="AD569" s="9">
        <v>36</v>
      </c>
      <c r="AF569" s="9" t="str">
        <f t="shared" si="83"/>
        <v/>
      </c>
      <c r="AH569" t="str">
        <f t="shared" si="84"/>
        <v>E</v>
      </c>
      <c r="AJ569" t="str">
        <f t="shared" si="85"/>
        <v>AFSCME</v>
      </c>
      <c r="AR569" s="77">
        <v>9.3030000000000008</v>
      </c>
      <c r="AS569" t="s">
        <v>1949</v>
      </c>
      <c r="AT569" s="62">
        <v>45</v>
      </c>
      <c r="AU569" t="s">
        <v>799</v>
      </c>
      <c r="AV569" t="str">
        <f t="shared" si="80"/>
        <v>Managerial</v>
      </c>
      <c r="AW569" t="str">
        <f t="shared" si="82"/>
        <v>N/A</v>
      </c>
      <c r="AX569" t="str">
        <f t="shared" si="81"/>
        <v/>
      </c>
      <c r="BD569" s="83">
        <v>9.2080000000000002</v>
      </c>
      <c r="BE569" s="84" t="s">
        <v>1948</v>
      </c>
      <c r="BF569" s="83" t="s">
        <v>799</v>
      </c>
      <c r="BG569" s="83" t="s">
        <v>800</v>
      </c>
    </row>
    <row r="570" spans="1:59" ht="13.8" x14ac:dyDescent="0.25">
      <c r="Z570" s="6" t="s">
        <v>3842</v>
      </c>
      <c r="AB570" s="4">
        <v>12.33</v>
      </c>
      <c r="AD570" s="9">
        <v>35</v>
      </c>
      <c r="AF570" s="9" t="str">
        <f t="shared" si="83"/>
        <v/>
      </c>
      <c r="AH570" t="str">
        <f t="shared" si="84"/>
        <v>E</v>
      </c>
      <c r="AJ570" t="str">
        <f t="shared" si="85"/>
        <v>AFSCME</v>
      </c>
      <c r="AR570" s="77">
        <v>9.3089999999999993</v>
      </c>
      <c r="AS570" t="s">
        <v>1950</v>
      </c>
      <c r="AT570" s="62">
        <v>41</v>
      </c>
      <c r="AU570" t="s">
        <v>1583</v>
      </c>
      <c r="AV570" t="str">
        <f t="shared" si="80"/>
        <v>Managerial</v>
      </c>
      <c r="AW570" t="str">
        <f t="shared" si="82"/>
        <v>N/A</v>
      </c>
      <c r="AX570" t="str">
        <f t="shared" si="81"/>
        <v/>
      </c>
      <c r="BD570" s="78">
        <v>9.2089999999999996</v>
      </c>
      <c r="BE570" s="79" t="s">
        <v>1943</v>
      </c>
      <c r="BF570" s="78" t="s">
        <v>799</v>
      </c>
      <c r="BG570" s="78" t="s">
        <v>800</v>
      </c>
    </row>
    <row r="571" spans="1:59" ht="13.8" x14ac:dyDescent="0.25">
      <c r="Z571" s="6" t="s">
        <v>3841</v>
      </c>
      <c r="AB571" s="4">
        <v>12.333</v>
      </c>
      <c r="AD571" s="9">
        <v>37</v>
      </c>
      <c r="AF571" s="9" t="str">
        <f t="shared" si="83"/>
        <v/>
      </c>
      <c r="AH571" t="str">
        <f t="shared" si="84"/>
        <v>E</v>
      </c>
      <c r="AJ571" t="str">
        <f t="shared" si="85"/>
        <v>AFSCME</v>
      </c>
      <c r="AR571" s="77">
        <v>9.3109999999999999</v>
      </c>
      <c r="AS571" t="s">
        <v>1951</v>
      </c>
      <c r="AT571" s="62">
        <v>37</v>
      </c>
      <c r="AU571" t="s">
        <v>1583</v>
      </c>
      <c r="AV571" t="str">
        <f t="shared" si="80"/>
        <v>A</v>
      </c>
      <c r="AW571" t="str">
        <f t="shared" si="82"/>
        <v>AFSCME</v>
      </c>
      <c r="AX571" t="str">
        <f t="shared" si="81"/>
        <v/>
      </c>
      <c r="BD571" s="83">
        <v>9.2100000000000009</v>
      </c>
      <c r="BE571" s="84" t="s">
        <v>1947</v>
      </c>
      <c r="BF571" s="83" t="s">
        <v>799</v>
      </c>
      <c r="BG571" s="83" t="s">
        <v>800</v>
      </c>
    </row>
    <row r="572" spans="1:59" ht="13.8" x14ac:dyDescent="0.25">
      <c r="Z572" s="6" t="s">
        <v>3840</v>
      </c>
      <c r="AB572" s="4">
        <v>12.351000000000001</v>
      </c>
      <c r="AD572" s="9">
        <v>36</v>
      </c>
      <c r="AF572" s="9" t="str">
        <f t="shared" si="83"/>
        <v/>
      </c>
      <c r="AH572" t="str">
        <f t="shared" si="84"/>
        <v>J</v>
      </c>
      <c r="AJ572" t="str">
        <f t="shared" si="85"/>
        <v>TBD</v>
      </c>
      <c r="AR572" s="77">
        <v>9.3119999999999994</v>
      </c>
      <c r="AS572" t="s">
        <v>1952</v>
      </c>
      <c r="AT572" s="62">
        <v>39</v>
      </c>
      <c r="AU572" t="s">
        <v>1583</v>
      </c>
      <c r="AV572" t="str">
        <f t="shared" si="80"/>
        <v>J</v>
      </c>
      <c r="AW572" t="str">
        <f t="shared" si="82"/>
        <v>TBD</v>
      </c>
      <c r="AX572" t="str">
        <f t="shared" si="81"/>
        <v/>
      </c>
      <c r="BD572" s="78">
        <v>9.2110000000000003</v>
      </c>
      <c r="BE572" s="79" t="s">
        <v>1946</v>
      </c>
      <c r="BF572" s="78" t="s">
        <v>799</v>
      </c>
      <c r="BG572" s="78" t="s">
        <v>800</v>
      </c>
    </row>
    <row r="573" spans="1:59" ht="13.8" x14ac:dyDescent="0.25">
      <c r="Z573" s="6" t="s">
        <v>3839</v>
      </c>
      <c r="AB573" s="4">
        <v>12.332000000000001</v>
      </c>
      <c r="AD573" s="9">
        <v>38</v>
      </c>
      <c r="AF573" s="9" t="str">
        <f t="shared" si="83"/>
        <v/>
      </c>
      <c r="AH573" t="str">
        <f t="shared" si="84"/>
        <v>J</v>
      </c>
      <c r="AJ573" t="str">
        <f t="shared" si="85"/>
        <v>TBD</v>
      </c>
      <c r="AR573" s="77">
        <v>9.3149999999999995</v>
      </c>
      <c r="AS573" t="s">
        <v>1953</v>
      </c>
      <c r="AT573" s="62">
        <v>37</v>
      </c>
      <c r="AU573" t="s">
        <v>1583</v>
      </c>
      <c r="AV573" t="str">
        <f t="shared" si="80"/>
        <v>J</v>
      </c>
      <c r="AW573" t="str">
        <f t="shared" si="82"/>
        <v>TBD</v>
      </c>
      <c r="AX573" t="str">
        <f t="shared" si="81"/>
        <v>DRUG</v>
      </c>
      <c r="BD573" s="83">
        <v>9.2119999999999997</v>
      </c>
      <c r="BE573" s="84" t="s">
        <v>1945</v>
      </c>
      <c r="BF573" s="83" t="s">
        <v>754</v>
      </c>
      <c r="BG573" s="83" t="s">
        <v>749</v>
      </c>
    </row>
    <row r="574" spans="1:59" ht="13.8" x14ac:dyDescent="0.25">
      <c r="Z574" s="6" t="s">
        <v>3550</v>
      </c>
      <c r="AB574" s="4">
        <v>10.239000000000001</v>
      </c>
      <c r="AD574" s="9">
        <v>35</v>
      </c>
      <c r="AF574" s="9" t="str">
        <f t="shared" si="83"/>
        <v/>
      </c>
      <c r="AH574" t="str">
        <f t="shared" si="84"/>
        <v>D</v>
      </c>
      <c r="AJ574" t="str">
        <f t="shared" si="85"/>
        <v>TBD</v>
      </c>
      <c r="AR574" s="77">
        <v>9.3170000000000002</v>
      </c>
      <c r="AS574" t="s">
        <v>1954</v>
      </c>
      <c r="AT574" s="62">
        <v>35</v>
      </c>
      <c r="AU574" t="s">
        <v>1583</v>
      </c>
      <c r="AV574" t="str">
        <f t="shared" si="80"/>
        <v>J</v>
      </c>
      <c r="AW574" t="str">
        <f t="shared" si="82"/>
        <v>TBD</v>
      </c>
      <c r="AX574" t="str">
        <f t="shared" si="81"/>
        <v>DRUG</v>
      </c>
      <c r="BD574" s="78">
        <v>9.3030000000000008</v>
      </c>
      <c r="BE574" s="79" t="s">
        <v>1949</v>
      </c>
      <c r="BF574" s="78" t="s">
        <v>746</v>
      </c>
      <c r="BG574" s="78" t="s">
        <v>272</v>
      </c>
    </row>
    <row r="575" spans="1:59" ht="13.8" x14ac:dyDescent="0.25">
      <c r="Z575" s="8" t="s">
        <v>3625</v>
      </c>
      <c r="AB575" s="4">
        <v>10.507999999999999</v>
      </c>
      <c r="AD575" s="9">
        <v>38</v>
      </c>
      <c r="AF575" s="9" t="str">
        <f t="shared" si="83"/>
        <v/>
      </c>
      <c r="AH575" t="str">
        <f t="shared" si="84"/>
        <v>Managerial</v>
      </c>
      <c r="AJ575" t="str">
        <f t="shared" si="85"/>
        <v>N/A</v>
      </c>
      <c r="AR575" s="77">
        <v>9.3179999999999996</v>
      </c>
      <c r="AS575" t="s">
        <v>1955</v>
      </c>
      <c r="AT575" s="62">
        <v>34</v>
      </c>
      <c r="AU575" t="s">
        <v>1583</v>
      </c>
      <c r="AV575" t="str">
        <f t="shared" si="80"/>
        <v>A</v>
      </c>
      <c r="AW575" t="str">
        <f t="shared" si="82"/>
        <v>AFSCME</v>
      </c>
      <c r="AX575" t="str">
        <f t="shared" si="81"/>
        <v>DRUG</v>
      </c>
      <c r="BD575" s="83">
        <v>9.3089999999999993</v>
      </c>
      <c r="BE575" s="84" t="s">
        <v>1950</v>
      </c>
      <c r="BF575" s="83" t="s">
        <v>746</v>
      </c>
      <c r="BG575" s="83" t="s">
        <v>272</v>
      </c>
    </row>
    <row r="576" spans="1:59" ht="13.8" x14ac:dyDescent="0.25">
      <c r="Z576" s="6" t="s">
        <v>3621</v>
      </c>
      <c r="AB576" s="4">
        <v>10.55</v>
      </c>
      <c r="AD576" s="9">
        <v>40</v>
      </c>
      <c r="AF576" s="9" t="str">
        <f t="shared" si="83"/>
        <v/>
      </c>
      <c r="AH576" t="str">
        <f t="shared" si="84"/>
        <v>Managerial</v>
      </c>
      <c r="AJ576" t="str">
        <f t="shared" si="85"/>
        <v>N/A</v>
      </c>
      <c r="AR576" s="77">
        <v>9.3209999999999997</v>
      </c>
      <c r="AS576" t="s">
        <v>1956</v>
      </c>
      <c r="AT576" s="62">
        <v>33</v>
      </c>
      <c r="AU576" t="s">
        <v>1583</v>
      </c>
      <c r="AV576" t="str">
        <f t="shared" si="80"/>
        <v>A</v>
      </c>
      <c r="AW576" t="str">
        <f t="shared" si="82"/>
        <v>AFSCME</v>
      </c>
      <c r="AX576" t="str">
        <f t="shared" si="81"/>
        <v>DRUG</v>
      </c>
      <c r="BD576" s="78">
        <v>9.3109999999999999</v>
      </c>
      <c r="BE576" s="79" t="s">
        <v>1951</v>
      </c>
      <c r="BF576" s="78" t="s">
        <v>799</v>
      </c>
      <c r="BG576" s="78" t="s">
        <v>800</v>
      </c>
    </row>
    <row r="577" spans="26:59" ht="13.8" x14ac:dyDescent="0.25">
      <c r="Z577" s="6" t="s">
        <v>3628</v>
      </c>
      <c r="AB577" s="4">
        <v>10.516</v>
      </c>
      <c r="AD577" s="9">
        <v>32</v>
      </c>
      <c r="AF577" s="9" t="str">
        <f t="shared" si="83"/>
        <v/>
      </c>
      <c r="AH577" t="str">
        <f t="shared" si="84"/>
        <v>D</v>
      </c>
      <c r="AJ577" t="str">
        <f t="shared" si="85"/>
        <v>TBD</v>
      </c>
      <c r="AR577" s="77">
        <v>9.3219999999999992</v>
      </c>
      <c r="AS577" t="s">
        <v>1957</v>
      </c>
      <c r="AT577" s="62">
        <v>33</v>
      </c>
      <c r="AU577" t="s">
        <v>1583</v>
      </c>
      <c r="AV577" t="str">
        <f t="shared" si="80"/>
        <v>J</v>
      </c>
      <c r="AW577" t="str">
        <f t="shared" si="82"/>
        <v>TBD</v>
      </c>
      <c r="AX577" t="str">
        <f t="shared" si="81"/>
        <v>Refer to Drug Testing Sheet</v>
      </c>
      <c r="BD577" s="83">
        <v>9.3119999999999994</v>
      </c>
      <c r="BE577" s="84" t="s">
        <v>1952</v>
      </c>
      <c r="BF577" s="83" t="s">
        <v>754</v>
      </c>
      <c r="BG577" s="83" t="s">
        <v>749</v>
      </c>
    </row>
    <row r="578" spans="26:59" ht="13.8" x14ac:dyDescent="0.25">
      <c r="Z578" s="8" t="s">
        <v>3624</v>
      </c>
      <c r="AB578" s="4">
        <v>10.553000000000001</v>
      </c>
      <c r="AD578" s="9">
        <v>34</v>
      </c>
      <c r="AF578" s="9" t="str">
        <f t="shared" si="83"/>
        <v/>
      </c>
      <c r="AH578" t="str">
        <f t="shared" si="84"/>
        <v>E</v>
      </c>
      <c r="AJ578" t="str">
        <f t="shared" si="85"/>
        <v>AFSCME</v>
      </c>
      <c r="AR578" s="77">
        <v>9.3230000000000004</v>
      </c>
      <c r="AS578" t="s">
        <v>1958</v>
      </c>
      <c r="AT578" s="62">
        <v>32</v>
      </c>
      <c r="AU578" t="s">
        <v>1583</v>
      </c>
      <c r="AV578" t="str">
        <f t="shared" ref="AV578:AV641" si="86">IFERROR(VLOOKUP(AR578,BD:BG,3,FALSE),"")</f>
        <v>A</v>
      </c>
      <c r="AW578" t="str">
        <f t="shared" si="82"/>
        <v>AFSCME</v>
      </c>
      <c r="AX578" t="str">
        <f t="shared" ref="AX578:AX641" si="87">IFERROR(VLOOKUP(AR578,BM:BQ,5,FALSE),"")</f>
        <v>Refer to Drug Testing Sheet</v>
      </c>
      <c r="BD578" s="78">
        <v>9.3149999999999995</v>
      </c>
      <c r="BE578" s="79" t="s">
        <v>1953</v>
      </c>
      <c r="BF578" s="78" t="s">
        <v>754</v>
      </c>
      <c r="BG578" s="78" t="s">
        <v>749</v>
      </c>
    </row>
    <row r="579" spans="26:59" ht="13.8" x14ac:dyDescent="0.25">
      <c r="Z579" s="6" t="s">
        <v>3627</v>
      </c>
      <c r="AB579" s="4">
        <v>10.509</v>
      </c>
      <c r="AD579" s="9">
        <v>35</v>
      </c>
      <c r="AF579" s="9" t="str">
        <f t="shared" si="83"/>
        <v/>
      </c>
      <c r="AH579" t="str">
        <f t="shared" si="84"/>
        <v>D</v>
      </c>
      <c r="AJ579" t="str">
        <f t="shared" si="85"/>
        <v>TBD</v>
      </c>
      <c r="AR579" s="77">
        <v>9.3309999999999995</v>
      </c>
      <c r="AS579" t="s">
        <v>1959</v>
      </c>
      <c r="AT579" s="62">
        <v>31</v>
      </c>
      <c r="AU579" t="s">
        <v>1583</v>
      </c>
      <c r="AV579" t="str">
        <f t="shared" si="86"/>
        <v>A</v>
      </c>
      <c r="AW579" t="str">
        <f t="shared" ref="AW579:AW642" si="88">IFERROR(VLOOKUP(AR579,BD:BG,4,FALSE),"")</f>
        <v>AFSCME</v>
      </c>
      <c r="AX579" t="str">
        <f t="shared" si="87"/>
        <v>Refer to Drug Testing Sheet</v>
      </c>
      <c r="BD579" s="83">
        <v>9.3170000000000002</v>
      </c>
      <c r="BE579" s="84" t="s">
        <v>1954</v>
      </c>
      <c r="BF579" s="83" t="s">
        <v>754</v>
      </c>
      <c r="BG579" s="83" t="s">
        <v>749</v>
      </c>
    </row>
    <row r="580" spans="26:59" ht="13.8" x14ac:dyDescent="0.25">
      <c r="Z580" s="6" t="s">
        <v>3623</v>
      </c>
      <c r="AB580" s="4">
        <v>10.552</v>
      </c>
      <c r="AD580" s="9">
        <v>37</v>
      </c>
      <c r="AF580" s="9" t="str">
        <f t="shared" si="83"/>
        <v/>
      </c>
      <c r="AH580" t="str">
        <f t="shared" si="84"/>
        <v>E</v>
      </c>
      <c r="AJ580" t="str">
        <f t="shared" si="85"/>
        <v>AFSCME</v>
      </c>
      <c r="AR580" s="77">
        <v>9.3330000000000002</v>
      </c>
      <c r="AS580" t="s">
        <v>1960</v>
      </c>
      <c r="AT580" s="62">
        <v>29</v>
      </c>
      <c r="AU580" t="s">
        <v>1583</v>
      </c>
      <c r="AV580" t="str">
        <f t="shared" si="86"/>
        <v>A</v>
      </c>
      <c r="AW580" t="str">
        <f t="shared" si="88"/>
        <v>AFSCME</v>
      </c>
      <c r="AX580" t="str">
        <f t="shared" si="87"/>
        <v>Refer to Drug Testing Sheet</v>
      </c>
      <c r="BD580" s="78">
        <v>9.3179999999999996</v>
      </c>
      <c r="BE580" s="79" t="s">
        <v>1955</v>
      </c>
      <c r="BF580" s="78" t="s">
        <v>799</v>
      </c>
      <c r="BG580" s="78" t="s">
        <v>800</v>
      </c>
    </row>
    <row r="581" spans="26:59" ht="13.8" x14ac:dyDescent="0.25">
      <c r="Z581" s="6" t="s">
        <v>3626</v>
      </c>
      <c r="AB581" s="4">
        <v>10.51</v>
      </c>
      <c r="AD581" s="9">
        <v>36</v>
      </c>
      <c r="AF581" s="9" t="str">
        <f t="shared" ref="AF581:AF644" si="89">IFERROR(VLOOKUP(AB581,BM:BQ,5,FALSE),"")</f>
        <v/>
      </c>
      <c r="AH581" t="str">
        <f t="shared" si="84"/>
        <v>J</v>
      </c>
      <c r="AJ581" t="str">
        <f t="shared" si="85"/>
        <v>TBD</v>
      </c>
      <c r="AR581" s="77">
        <v>9.3260000000000005</v>
      </c>
      <c r="AS581" t="s">
        <v>1961</v>
      </c>
      <c r="AT581" s="62">
        <v>29</v>
      </c>
      <c r="AU581" t="s">
        <v>834</v>
      </c>
      <c r="AV581" t="str">
        <f t="shared" si="86"/>
        <v>A</v>
      </c>
      <c r="AW581" t="str">
        <f t="shared" si="88"/>
        <v>AFSCME</v>
      </c>
      <c r="AX581" t="str">
        <f t="shared" si="87"/>
        <v>Refer to Drug Testing Sheet</v>
      </c>
      <c r="BD581" s="83">
        <v>9.3209999999999997</v>
      </c>
      <c r="BE581" s="84" t="s">
        <v>1956</v>
      </c>
      <c r="BF581" s="83" t="s">
        <v>799</v>
      </c>
      <c r="BG581" s="83" t="s">
        <v>800</v>
      </c>
    </row>
    <row r="582" spans="26:59" ht="13.8" x14ac:dyDescent="0.25">
      <c r="Z582" s="6" t="s">
        <v>3622</v>
      </c>
      <c r="AB582" s="4">
        <v>10.551</v>
      </c>
      <c r="AD582" s="9">
        <v>38</v>
      </c>
      <c r="AF582" s="9" t="str">
        <f t="shared" si="89"/>
        <v/>
      </c>
      <c r="AH582" t="str">
        <f t="shared" si="84"/>
        <v>J</v>
      </c>
      <c r="AJ582" t="str">
        <f t="shared" si="85"/>
        <v>TBD</v>
      </c>
      <c r="AR582" s="77">
        <v>9.3279999999999994</v>
      </c>
      <c r="AS582" t="s">
        <v>1962</v>
      </c>
      <c r="AT582" s="62">
        <v>28</v>
      </c>
      <c r="AU582" t="s">
        <v>834</v>
      </c>
      <c r="AV582" t="str">
        <f t="shared" si="86"/>
        <v>A</v>
      </c>
      <c r="AW582" t="str">
        <f t="shared" si="88"/>
        <v>AFSCME</v>
      </c>
      <c r="AX582" t="str">
        <f t="shared" si="87"/>
        <v>Refer to Drug Testing Sheet</v>
      </c>
      <c r="BD582" s="78">
        <v>9.3219999999999992</v>
      </c>
      <c r="BE582" s="79" t="s">
        <v>1957</v>
      </c>
      <c r="BF582" s="78" t="s">
        <v>754</v>
      </c>
      <c r="BG582" s="78" t="s">
        <v>749</v>
      </c>
    </row>
    <row r="583" spans="26:59" ht="13.8" x14ac:dyDescent="0.25">
      <c r="Z583" s="6" t="s">
        <v>3541</v>
      </c>
      <c r="AB583" s="4">
        <v>10.246</v>
      </c>
      <c r="AD583" s="9">
        <v>27</v>
      </c>
      <c r="AF583" s="9" t="str">
        <f t="shared" si="89"/>
        <v/>
      </c>
      <c r="AH583" t="str">
        <f t="shared" si="84"/>
        <v>B</v>
      </c>
      <c r="AJ583" t="str">
        <f t="shared" si="85"/>
        <v>TBD</v>
      </c>
      <c r="AR583" s="77">
        <v>9.33</v>
      </c>
      <c r="AS583" t="s">
        <v>1963</v>
      </c>
      <c r="AT583" s="62">
        <v>27</v>
      </c>
      <c r="AU583" t="s">
        <v>834</v>
      </c>
      <c r="AV583" t="str">
        <f t="shared" si="86"/>
        <v>A</v>
      </c>
      <c r="AW583" t="str">
        <f t="shared" si="88"/>
        <v>AFSCME</v>
      </c>
      <c r="AX583" t="str">
        <f t="shared" si="87"/>
        <v>Refer to Drug Testing Sheet</v>
      </c>
      <c r="BD583" s="83">
        <v>9.3230000000000004</v>
      </c>
      <c r="BE583" s="84" t="s">
        <v>1958</v>
      </c>
      <c r="BF583" s="83" t="s">
        <v>799</v>
      </c>
      <c r="BG583" s="83" t="s">
        <v>800</v>
      </c>
    </row>
    <row r="584" spans="26:59" ht="13.8" x14ac:dyDescent="0.25">
      <c r="Z584" s="6" t="s">
        <v>3540</v>
      </c>
      <c r="AB584" s="4">
        <v>10.234</v>
      </c>
      <c r="AD584" s="9">
        <v>29</v>
      </c>
      <c r="AF584" s="9" t="str">
        <f t="shared" si="89"/>
        <v/>
      </c>
      <c r="AH584" t="str">
        <f t="shared" si="84"/>
        <v>B</v>
      </c>
      <c r="AJ584" t="str">
        <f t="shared" si="85"/>
        <v>TBD</v>
      </c>
      <c r="AR584" s="77">
        <v>9.3320000000000007</v>
      </c>
      <c r="AS584" t="s">
        <v>1964</v>
      </c>
      <c r="AT584" s="62">
        <v>25</v>
      </c>
      <c r="AU584" t="s">
        <v>834</v>
      </c>
      <c r="AV584" t="str">
        <f t="shared" si="86"/>
        <v>A</v>
      </c>
      <c r="AW584" t="str">
        <f t="shared" si="88"/>
        <v>AFSCME</v>
      </c>
      <c r="AX584" t="str">
        <f t="shared" si="87"/>
        <v>Refer to Drug Testing Sheet</v>
      </c>
      <c r="BD584" s="78">
        <v>9.3260000000000005</v>
      </c>
      <c r="BE584" s="79" t="s">
        <v>1961</v>
      </c>
      <c r="BF584" s="78" t="s">
        <v>799</v>
      </c>
      <c r="BG584" s="78" t="s">
        <v>800</v>
      </c>
    </row>
    <row r="585" spans="26:59" ht="13.8" x14ac:dyDescent="0.25">
      <c r="Z585" s="6" t="s">
        <v>3539</v>
      </c>
      <c r="AB585" s="4">
        <v>10.233000000000001</v>
      </c>
      <c r="AD585" s="9">
        <v>31</v>
      </c>
      <c r="AF585" s="9" t="str">
        <f t="shared" si="89"/>
        <v/>
      </c>
      <c r="AH585" t="str">
        <f t="shared" si="84"/>
        <v>J</v>
      </c>
      <c r="AJ585" t="str">
        <f t="shared" si="85"/>
        <v>TBD</v>
      </c>
      <c r="AR585" s="77">
        <v>9.3339999999999996</v>
      </c>
      <c r="AS585" t="s">
        <v>1965</v>
      </c>
      <c r="AT585" s="62">
        <v>29</v>
      </c>
      <c r="AU585" t="s">
        <v>834</v>
      </c>
      <c r="AV585" t="str">
        <f t="shared" si="86"/>
        <v>J</v>
      </c>
      <c r="AW585" t="str">
        <f t="shared" si="88"/>
        <v>TBD</v>
      </c>
      <c r="AX585" t="str">
        <f t="shared" si="87"/>
        <v>Refer to Drug Testing Sheet</v>
      </c>
      <c r="BD585" s="83">
        <v>9.327</v>
      </c>
      <c r="BE585" s="84" t="s">
        <v>1966</v>
      </c>
      <c r="BF585" s="83" t="s">
        <v>799</v>
      </c>
      <c r="BG585" s="83" t="s">
        <v>800</v>
      </c>
    </row>
    <row r="586" spans="26:59" ht="13.8" x14ac:dyDescent="0.25">
      <c r="Z586" s="6" t="s">
        <v>3538</v>
      </c>
      <c r="AB586" s="4">
        <v>10.231</v>
      </c>
      <c r="AD586" s="9">
        <v>35</v>
      </c>
      <c r="AF586" s="9" t="str">
        <f t="shared" si="89"/>
        <v/>
      </c>
      <c r="AH586" t="str">
        <f t="shared" si="84"/>
        <v>J</v>
      </c>
      <c r="AJ586" t="str">
        <f t="shared" si="85"/>
        <v>TBD</v>
      </c>
      <c r="AR586" s="77">
        <v>9.3350000000000009</v>
      </c>
      <c r="AS586" t="s">
        <v>1967</v>
      </c>
      <c r="AT586" s="62">
        <v>27</v>
      </c>
      <c r="AU586" t="s">
        <v>834</v>
      </c>
      <c r="AV586" t="str">
        <f t="shared" si="86"/>
        <v>A</v>
      </c>
      <c r="AW586" t="str">
        <f t="shared" si="88"/>
        <v>AFSCME</v>
      </c>
      <c r="AX586" t="str">
        <f t="shared" si="87"/>
        <v>Refer to Drug Testing Sheet</v>
      </c>
      <c r="BD586" s="78">
        <v>9.3279999999999994</v>
      </c>
      <c r="BE586" s="79" t="s">
        <v>1962</v>
      </c>
      <c r="BF586" s="78" t="s">
        <v>799</v>
      </c>
      <c r="BG586" s="78" t="s">
        <v>800</v>
      </c>
    </row>
    <row r="587" spans="26:59" ht="13.8" x14ac:dyDescent="0.25">
      <c r="Z587" s="6" t="s">
        <v>3203</v>
      </c>
      <c r="AB587" s="4">
        <v>7.64</v>
      </c>
      <c r="AD587" s="9">
        <v>41</v>
      </c>
      <c r="AF587" s="9" t="str">
        <f t="shared" si="89"/>
        <v/>
      </c>
      <c r="AH587" t="str">
        <f t="shared" si="84"/>
        <v>D</v>
      </c>
      <c r="AJ587" t="str">
        <f t="shared" si="85"/>
        <v>TBD</v>
      </c>
      <c r="AR587" s="77">
        <v>9.3360000000000003</v>
      </c>
      <c r="AS587" t="s">
        <v>1968</v>
      </c>
      <c r="AT587" s="62">
        <v>25</v>
      </c>
      <c r="AU587" t="s">
        <v>834</v>
      </c>
      <c r="AV587" t="str">
        <f t="shared" si="86"/>
        <v>A</v>
      </c>
      <c r="AW587" t="str">
        <f t="shared" si="88"/>
        <v>AFSCME</v>
      </c>
      <c r="AX587" t="str">
        <f t="shared" si="87"/>
        <v>Refer to Drug Testing Sheet</v>
      </c>
      <c r="BD587" s="83">
        <v>9.33</v>
      </c>
      <c r="BE587" s="84" t="s">
        <v>1963</v>
      </c>
      <c r="BF587" s="83" t="s">
        <v>799</v>
      </c>
      <c r="BG587" s="83" t="s">
        <v>800</v>
      </c>
    </row>
    <row r="588" spans="26:59" ht="13.8" x14ac:dyDescent="0.25">
      <c r="Z588" s="6" t="s">
        <v>3545</v>
      </c>
      <c r="AB588" s="4">
        <v>10.231999999999999</v>
      </c>
      <c r="AD588" s="9">
        <v>37</v>
      </c>
      <c r="AF588" s="9" t="str">
        <f t="shared" si="89"/>
        <v/>
      </c>
      <c r="AH588" t="str">
        <f t="shared" ref="AH588:AH651" si="90">IFERROR(VLOOKUP(AB588,BD:BG,3,FALSE),"")</f>
        <v>J</v>
      </c>
      <c r="AJ588" t="str">
        <f t="shared" ref="AJ588:AJ651" si="91">IFERROR(VLOOKUP(AB588,BD:BG,4,FALSE),"")</f>
        <v>TBD</v>
      </c>
      <c r="AR588" s="77">
        <v>9.3369999999999997</v>
      </c>
      <c r="AS588" t="s">
        <v>1969</v>
      </c>
      <c r="AT588" s="62">
        <v>23</v>
      </c>
      <c r="AU588" t="s">
        <v>834</v>
      </c>
      <c r="AV588" t="str">
        <f t="shared" si="86"/>
        <v>A</v>
      </c>
      <c r="AW588" t="str">
        <f t="shared" si="88"/>
        <v>AFSCME</v>
      </c>
      <c r="AX588" t="str">
        <f t="shared" si="87"/>
        <v>Refer to Drug Testing Sheet</v>
      </c>
      <c r="BD588" s="78">
        <v>9.3309999999999995</v>
      </c>
      <c r="BE588" s="79" t="s">
        <v>1959</v>
      </c>
      <c r="BF588" s="78" t="s">
        <v>799</v>
      </c>
      <c r="BG588" s="78" t="s">
        <v>800</v>
      </c>
    </row>
    <row r="589" spans="26:59" ht="13.8" x14ac:dyDescent="0.25">
      <c r="Z589" s="6" t="s">
        <v>3544</v>
      </c>
      <c r="AB589" s="4">
        <v>10.217000000000001</v>
      </c>
      <c r="AD589" s="9">
        <v>39</v>
      </c>
      <c r="AF589" s="9" t="str">
        <f t="shared" si="89"/>
        <v>Refer to Drug Testing Sheet</v>
      </c>
      <c r="AH589" t="str">
        <f t="shared" si="90"/>
        <v>J</v>
      </c>
      <c r="AJ589" t="str">
        <f t="shared" si="91"/>
        <v>TBD</v>
      </c>
      <c r="AR589" s="77">
        <v>9.327</v>
      </c>
      <c r="AS589" t="s">
        <v>1966</v>
      </c>
      <c r="AT589" s="62">
        <v>30</v>
      </c>
      <c r="AU589" t="s">
        <v>1583</v>
      </c>
      <c r="AV589" t="str">
        <f t="shared" si="86"/>
        <v>A</v>
      </c>
      <c r="AW589" t="str">
        <f t="shared" si="88"/>
        <v>AFSCME</v>
      </c>
      <c r="AX589" t="str">
        <f t="shared" si="87"/>
        <v>Refer to Drug Testing Sheet</v>
      </c>
      <c r="BD589" s="83">
        <v>9.3320000000000007</v>
      </c>
      <c r="BE589" s="84" t="s">
        <v>1964</v>
      </c>
      <c r="BF589" s="83" t="s">
        <v>799</v>
      </c>
      <c r="BG589" s="83" t="s">
        <v>800</v>
      </c>
    </row>
    <row r="590" spans="26:59" ht="13.8" x14ac:dyDescent="0.25">
      <c r="Z590" s="6" t="s">
        <v>3543</v>
      </c>
      <c r="AB590" s="4">
        <v>10.23</v>
      </c>
      <c r="AD590" s="9">
        <v>41</v>
      </c>
      <c r="AF590" s="9" t="str">
        <f t="shared" si="89"/>
        <v/>
      </c>
      <c r="AH590" t="str">
        <f t="shared" si="90"/>
        <v>Managerial</v>
      </c>
      <c r="AJ590" t="str">
        <f t="shared" si="91"/>
        <v>N/A</v>
      </c>
      <c r="AR590" s="77">
        <v>9.3539999999999992</v>
      </c>
      <c r="AS590" t="s">
        <v>1970</v>
      </c>
      <c r="AT590" s="62">
        <v>41</v>
      </c>
      <c r="AU590" t="s">
        <v>761</v>
      </c>
      <c r="AV590" t="str">
        <f t="shared" si="86"/>
        <v>J</v>
      </c>
      <c r="AW590" t="str">
        <f t="shared" si="88"/>
        <v>TBD</v>
      </c>
      <c r="AX590" t="str">
        <f t="shared" si="87"/>
        <v>DRUG</v>
      </c>
      <c r="BD590" s="78">
        <v>9.3330000000000002</v>
      </c>
      <c r="BE590" s="79" t="s">
        <v>1960</v>
      </c>
      <c r="BF590" s="78" t="s">
        <v>799</v>
      </c>
      <c r="BG590" s="78" t="s">
        <v>800</v>
      </c>
    </row>
    <row r="591" spans="26:59" ht="13.8" x14ac:dyDescent="0.25">
      <c r="Z591" s="6" t="s">
        <v>3547</v>
      </c>
      <c r="AB591" s="4">
        <v>10.237</v>
      </c>
      <c r="AD591" s="9">
        <v>35</v>
      </c>
      <c r="AF591" s="9" t="str">
        <f t="shared" si="89"/>
        <v/>
      </c>
      <c r="AH591" t="str">
        <f t="shared" si="90"/>
        <v>D</v>
      </c>
      <c r="AJ591" t="str">
        <f t="shared" si="91"/>
        <v>TBD</v>
      </c>
      <c r="AR591" s="77">
        <v>9.3559999999999999</v>
      </c>
      <c r="AS591" t="s">
        <v>1971</v>
      </c>
      <c r="AT591" s="62">
        <v>39</v>
      </c>
      <c r="AU591" t="s">
        <v>761</v>
      </c>
      <c r="AV591" t="str">
        <f t="shared" si="86"/>
        <v>D</v>
      </c>
      <c r="AW591" t="str">
        <f t="shared" si="88"/>
        <v>TBD</v>
      </c>
      <c r="AX591" t="str">
        <f t="shared" si="87"/>
        <v>DRUG</v>
      </c>
      <c r="BD591" s="83">
        <v>9.3339999999999996</v>
      </c>
      <c r="BE591" s="84" t="s">
        <v>1965</v>
      </c>
      <c r="BF591" s="83" t="s">
        <v>754</v>
      </c>
      <c r="BG591" s="83" t="s">
        <v>749</v>
      </c>
    </row>
    <row r="592" spans="26:59" ht="13.8" x14ac:dyDescent="0.25">
      <c r="Z592" s="6" t="s">
        <v>3546</v>
      </c>
      <c r="AB592" s="4">
        <v>10.238</v>
      </c>
      <c r="AD592" s="9">
        <v>37</v>
      </c>
      <c r="AF592" s="9" t="str">
        <f t="shared" si="89"/>
        <v/>
      </c>
      <c r="AH592" t="str">
        <f t="shared" si="90"/>
        <v>J</v>
      </c>
      <c r="AJ592" t="str">
        <f t="shared" si="91"/>
        <v>TBD</v>
      </c>
      <c r="AR592" s="77">
        <v>9.3550000000000004</v>
      </c>
      <c r="AS592" t="s">
        <v>1972</v>
      </c>
      <c r="AT592" s="62">
        <v>37</v>
      </c>
      <c r="AU592" t="s">
        <v>761</v>
      </c>
      <c r="AV592" t="str">
        <f t="shared" si="86"/>
        <v>D</v>
      </c>
      <c r="AW592" t="str">
        <f t="shared" si="88"/>
        <v>TBD</v>
      </c>
      <c r="AX592" t="str">
        <f t="shared" si="87"/>
        <v>DRUG</v>
      </c>
      <c r="BD592" s="78">
        <v>9.3350000000000009</v>
      </c>
      <c r="BE592" s="79" t="s">
        <v>1967</v>
      </c>
      <c r="BF592" s="78" t="s">
        <v>799</v>
      </c>
      <c r="BG592" s="78" t="s">
        <v>800</v>
      </c>
    </row>
    <row r="593" spans="26:59" ht="13.8" x14ac:dyDescent="0.25">
      <c r="Z593" s="6" t="s">
        <v>3549</v>
      </c>
      <c r="AB593" s="4">
        <v>10.253</v>
      </c>
      <c r="AD593" s="9">
        <v>31</v>
      </c>
      <c r="AF593" s="9" t="str">
        <f t="shared" si="89"/>
        <v/>
      </c>
      <c r="AH593" t="str">
        <f t="shared" si="90"/>
        <v>D</v>
      </c>
      <c r="AJ593" t="str">
        <f t="shared" si="91"/>
        <v>TBD</v>
      </c>
      <c r="AR593" s="77">
        <v>9.359</v>
      </c>
      <c r="AS593" t="s">
        <v>1973</v>
      </c>
      <c r="AT593" s="62">
        <v>36</v>
      </c>
      <c r="AU593" t="s">
        <v>761</v>
      </c>
      <c r="AV593" t="str">
        <f t="shared" si="86"/>
        <v>D</v>
      </c>
      <c r="AW593" t="str">
        <f t="shared" si="88"/>
        <v>TBD</v>
      </c>
      <c r="AX593" t="str">
        <f t="shared" si="87"/>
        <v>DRUG</v>
      </c>
      <c r="BD593" s="83">
        <v>9.3360000000000003</v>
      </c>
      <c r="BE593" s="84" t="s">
        <v>1968</v>
      </c>
      <c r="BF593" s="83" t="s">
        <v>799</v>
      </c>
      <c r="BG593" s="83" t="s">
        <v>800</v>
      </c>
    </row>
    <row r="594" spans="26:59" ht="13.8" x14ac:dyDescent="0.25">
      <c r="Z594" s="6" t="s">
        <v>3548</v>
      </c>
      <c r="AB594" s="4">
        <v>10.25</v>
      </c>
      <c r="AD594" s="9">
        <v>33</v>
      </c>
      <c r="AF594" s="9" t="str">
        <f t="shared" si="89"/>
        <v/>
      </c>
      <c r="AH594" t="str">
        <f t="shared" si="90"/>
        <v>D</v>
      </c>
      <c r="AJ594" t="str">
        <f t="shared" si="91"/>
        <v>TBD</v>
      </c>
      <c r="AR594" s="77">
        <v>9.3529999999999998</v>
      </c>
      <c r="AS594" t="s">
        <v>1974</v>
      </c>
      <c r="AT594" s="62">
        <v>41</v>
      </c>
      <c r="AU594" t="s">
        <v>744</v>
      </c>
      <c r="AV594" t="str">
        <f t="shared" si="86"/>
        <v>J</v>
      </c>
      <c r="AW594" t="str">
        <f t="shared" si="88"/>
        <v>TBD</v>
      </c>
      <c r="AX594" t="str">
        <f t="shared" si="87"/>
        <v>DRUG</v>
      </c>
      <c r="BD594" s="78">
        <v>9.3369999999999997</v>
      </c>
      <c r="BE594" s="79" t="s">
        <v>1969</v>
      </c>
      <c r="BF594" s="78" t="s">
        <v>799</v>
      </c>
      <c r="BG594" s="78" t="s">
        <v>800</v>
      </c>
    </row>
    <row r="595" spans="26:59" ht="13.8" x14ac:dyDescent="0.25">
      <c r="Z595" s="6" t="s">
        <v>3613</v>
      </c>
      <c r="AB595" s="4">
        <v>10.512</v>
      </c>
      <c r="AD595" s="9">
        <v>32</v>
      </c>
      <c r="AF595" s="9" t="str">
        <f t="shared" si="89"/>
        <v/>
      </c>
      <c r="AH595" t="str">
        <f t="shared" si="90"/>
        <v>D</v>
      </c>
      <c r="AJ595" t="str">
        <f t="shared" si="91"/>
        <v>TBD</v>
      </c>
      <c r="AR595" s="77">
        <v>9.3569999999999993</v>
      </c>
      <c r="AS595" t="s">
        <v>1975</v>
      </c>
      <c r="AT595" s="62">
        <v>35</v>
      </c>
      <c r="AU595" t="s">
        <v>1583</v>
      </c>
      <c r="AV595" t="str">
        <f t="shared" si="86"/>
        <v>A</v>
      </c>
      <c r="AW595" t="str">
        <f t="shared" si="88"/>
        <v>AFSCME</v>
      </c>
      <c r="AX595" t="str">
        <f t="shared" si="87"/>
        <v>DRUG</v>
      </c>
      <c r="BD595" s="83">
        <v>9.3529999999999998</v>
      </c>
      <c r="BE595" s="84" t="s">
        <v>1974</v>
      </c>
      <c r="BF595" s="83" t="s">
        <v>754</v>
      </c>
      <c r="BG595" s="83" t="s">
        <v>749</v>
      </c>
    </row>
    <row r="596" spans="26:59" ht="13.8" x14ac:dyDescent="0.25">
      <c r="Z596" s="6" t="s">
        <v>3612</v>
      </c>
      <c r="AB596" s="4">
        <v>10.507</v>
      </c>
      <c r="AD596" s="9">
        <v>35</v>
      </c>
      <c r="AF596" s="9" t="str">
        <f t="shared" si="89"/>
        <v/>
      </c>
      <c r="AH596" t="str">
        <f t="shared" si="90"/>
        <v>D</v>
      </c>
      <c r="AJ596" t="str">
        <f t="shared" si="91"/>
        <v>TBD</v>
      </c>
      <c r="AR596" s="77">
        <v>9.4019999999999992</v>
      </c>
      <c r="AS596" t="s">
        <v>1976</v>
      </c>
      <c r="AT596" s="62">
        <v>33</v>
      </c>
      <c r="AU596" t="s">
        <v>1583</v>
      </c>
      <c r="AV596" t="str">
        <f t="shared" si="86"/>
        <v>C</v>
      </c>
      <c r="AW596" t="str">
        <f t="shared" si="88"/>
        <v>AFSCME</v>
      </c>
      <c r="AX596" t="str">
        <f t="shared" si="87"/>
        <v/>
      </c>
      <c r="BD596" s="78">
        <v>9.3539999999999992</v>
      </c>
      <c r="BE596" s="79" t="s">
        <v>1970</v>
      </c>
      <c r="BF596" s="78" t="s">
        <v>754</v>
      </c>
      <c r="BG596" s="78" t="s">
        <v>749</v>
      </c>
    </row>
    <row r="597" spans="26:59" ht="13.8" x14ac:dyDescent="0.25">
      <c r="Z597" s="6" t="s">
        <v>3611</v>
      </c>
      <c r="AB597" s="4">
        <v>10.505000000000001</v>
      </c>
      <c r="AD597" s="9">
        <v>38</v>
      </c>
      <c r="AF597" s="9" t="str">
        <f t="shared" si="89"/>
        <v/>
      </c>
      <c r="AH597" t="str">
        <f t="shared" si="90"/>
        <v>J</v>
      </c>
      <c r="AJ597" t="str">
        <f t="shared" si="91"/>
        <v>TBD</v>
      </c>
      <c r="AR597" s="77">
        <v>9.407</v>
      </c>
      <c r="AS597" t="s">
        <v>1977</v>
      </c>
      <c r="AT597" s="62">
        <v>33</v>
      </c>
      <c r="AU597" t="s">
        <v>1583</v>
      </c>
      <c r="AV597" t="str">
        <f t="shared" si="86"/>
        <v>A</v>
      </c>
      <c r="AW597" t="str">
        <f t="shared" si="88"/>
        <v>AFSCME</v>
      </c>
      <c r="AX597" t="str">
        <f t="shared" si="87"/>
        <v/>
      </c>
      <c r="BD597" s="83">
        <v>9.3550000000000004</v>
      </c>
      <c r="BE597" s="84" t="s">
        <v>1972</v>
      </c>
      <c r="BF597" s="83" t="s">
        <v>268</v>
      </c>
      <c r="BG597" s="83" t="s">
        <v>749</v>
      </c>
    </row>
    <row r="598" spans="26:59" ht="13.8" x14ac:dyDescent="0.25">
      <c r="Z598" s="6" t="s">
        <v>3560</v>
      </c>
      <c r="AB598" s="4">
        <v>10.247</v>
      </c>
      <c r="AD598" s="9">
        <v>30</v>
      </c>
      <c r="AF598" s="9" t="str">
        <f t="shared" si="89"/>
        <v/>
      </c>
      <c r="AH598" t="str">
        <f t="shared" si="90"/>
        <v>D</v>
      </c>
      <c r="AJ598" t="str">
        <f t="shared" si="91"/>
        <v>TBD</v>
      </c>
      <c r="AR598" s="77">
        <v>9.4380000000000006</v>
      </c>
      <c r="AS598" t="s">
        <v>1978</v>
      </c>
      <c r="AT598" s="62">
        <v>31</v>
      </c>
      <c r="AU598" t="s">
        <v>1583</v>
      </c>
      <c r="AV598" t="str">
        <f t="shared" si="86"/>
        <v>C</v>
      </c>
      <c r="AW598" t="str">
        <f t="shared" si="88"/>
        <v>AFSCME</v>
      </c>
      <c r="AX598" t="str">
        <f t="shared" si="87"/>
        <v/>
      </c>
      <c r="BD598" s="78">
        <v>9.3559999999999999</v>
      </c>
      <c r="BE598" s="79" t="s">
        <v>1971</v>
      </c>
      <c r="BF598" s="78" t="s">
        <v>268</v>
      </c>
      <c r="BG598" s="78" t="s">
        <v>749</v>
      </c>
    </row>
    <row r="599" spans="26:59" ht="13.8" x14ac:dyDescent="0.25">
      <c r="Z599" s="6" t="s">
        <v>3212</v>
      </c>
      <c r="AB599" s="4">
        <v>7.6840000000000002</v>
      </c>
      <c r="AD599" s="9">
        <v>36</v>
      </c>
      <c r="AF599" s="9" t="str">
        <f t="shared" si="89"/>
        <v/>
      </c>
      <c r="AH599" t="str">
        <f t="shared" si="90"/>
        <v>D</v>
      </c>
      <c r="AJ599" t="str">
        <f t="shared" si="91"/>
        <v>TBD</v>
      </c>
      <c r="AR599" s="77">
        <v>9.4359999999999999</v>
      </c>
      <c r="AS599" t="s">
        <v>1979</v>
      </c>
      <c r="AT599" s="62">
        <v>29</v>
      </c>
      <c r="AU599" t="s">
        <v>1583</v>
      </c>
      <c r="AV599" t="str">
        <f t="shared" si="86"/>
        <v>C</v>
      </c>
      <c r="AW599" t="str">
        <f t="shared" si="88"/>
        <v>AFSCME</v>
      </c>
      <c r="AX599" t="str">
        <f t="shared" si="87"/>
        <v/>
      </c>
      <c r="BD599" s="83">
        <v>9.3569999999999993</v>
      </c>
      <c r="BE599" s="84" t="s">
        <v>1975</v>
      </c>
      <c r="BF599" s="83" t="s">
        <v>799</v>
      </c>
      <c r="BG599" s="83" t="s">
        <v>800</v>
      </c>
    </row>
    <row r="600" spans="26:59" ht="13.8" x14ac:dyDescent="0.25">
      <c r="Z600" s="6" t="s">
        <v>3397</v>
      </c>
      <c r="AB600" s="4">
        <v>9.4280000000000008</v>
      </c>
      <c r="AD600" s="9">
        <v>27</v>
      </c>
      <c r="AF600" s="9" t="str">
        <f t="shared" si="89"/>
        <v>Refer to Drug Testing Sheet</v>
      </c>
      <c r="AH600" t="str">
        <f t="shared" si="90"/>
        <v>A</v>
      </c>
      <c r="AJ600" t="str">
        <f t="shared" si="91"/>
        <v>AFSCME</v>
      </c>
      <c r="AR600" s="77">
        <v>9.4009999999999998</v>
      </c>
      <c r="AS600" t="s">
        <v>1980</v>
      </c>
      <c r="AT600" s="62">
        <v>38</v>
      </c>
      <c r="AU600" t="s">
        <v>761</v>
      </c>
      <c r="AV600" t="str">
        <f t="shared" si="86"/>
        <v>J</v>
      </c>
      <c r="AW600" t="str">
        <f t="shared" si="88"/>
        <v>TBD</v>
      </c>
      <c r="AX600" t="str">
        <f t="shared" si="87"/>
        <v/>
      </c>
      <c r="BD600" s="78">
        <v>9.359</v>
      </c>
      <c r="BE600" s="79" t="s">
        <v>1973</v>
      </c>
      <c r="BF600" s="78" t="s">
        <v>268</v>
      </c>
      <c r="BG600" s="78" t="s">
        <v>749</v>
      </c>
    </row>
    <row r="601" spans="26:59" ht="13.8" x14ac:dyDescent="0.25">
      <c r="Z601" s="6" t="s">
        <v>3396</v>
      </c>
      <c r="AB601" s="4">
        <v>9.42</v>
      </c>
      <c r="AD601" s="9">
        <v>32</v>
      </c>
      <c r="AF601" s="9" t="str">
        <f t="shared" si="89"/>
        <v>Refer to Drug Testing Sheet</v>
      </c>
      <c r="AH601" t="str">
        <f t="shared" si="90"/>
        <v>A</v>
      </c>
      <c r="AJ601" t="str">
        <f t="shared" si="91"/>
        <v>AFSCME</v>
      </c>
      <c r="AR601" s="77">
        <v>9.4030000000000005</v>
      </c>
      <c r="AS601" t="s">
        <v>1981</v>
      </c>
      <c r="AT601" s="62">
        <v>36</v>
      </c>
      <c r="AU601" t="s">
        <v>761</v>
      </c>
      <c r="AV601" t="str">
        <f t="shared" si="86"/>
        <v>A</v>
      </c>
      <c r="AW601" t="str">
        <f t="shared" si="88"/>
        <v>AFSCME</v>
      </c>
      <c r="AX601" t="str">
        <f t="shared" si="87"/>
        <v/>
      </c>
      <c r="BD601" s="83">
        <v>9.4009999999999998</v>
      </c>
      <c r="BE601" s="84" t="s">
        <v>1980</v>
      </c>
      <c r="BF601" s="83" t="s">
        <v>754</v>
      </c>
      <c r="BG601" s="83" t="s">
        <v>749</v>
      </c>
    </row>
    <row r="602" spans="26:59" ht="13.8" x14ac:dyDescent="0.25">
      <c r="Z602" s="6" t="s">
        <v>3395</v>
      </c>
      <c r="AB602" s="4">
        <v>9.4250000000000007</v>
      </c>
      <c r="AD602" s="9">
        <v>33</v>
      </c>
      <c r="AF602" s="9" t="str">
        <f t="shared" si="89"/>
        <v>Refer to Drug Testing Sheet</v>
      </c>
      <c r="AH602" t="str">
        <f t="shared" si="90"/>
        <v>A</v>
      </c>
      <c r="AJ602" t="str">
        <f t="shared" si="91"/>
        <v>AFSCME</v>
      </c>
      <c r="AR602" s="77">
        <v>9.4049999999999994</v>
      </c>
      <c r="AS602" t="s">
        <v>1982</v>
      </c>
      <c r="AT602" s="62">
        <v>34</v>
      </c>
      <c r="AU602" t="s">
        <v>761</v>
      </c>
      <c r="AV602" t="str">
        <f t="shared" si="86"/>
        <v>A</v>
      </c>
      <c r="AW602" t="str">
        <f t="shared" si="88"/>
        <v>AFSCME</v>
      </c>
      <c r="AX602" t="str">
        <f t="shared" si="87"/>
        <v/>
      </c>
      <c r="BD602" s="78">
        <v>9.4019999999999992</v>
      </c>
      <c r="BE602" s="79" t="s">
        <v>1976</v>
      </c>
      <c r="BF602" s="78" t="s">
        <v>761</v>
      </c>
      <c r="BG602" s="78" t="s">
        <v>800</v>
      </c>
    </row>
    <row r="603" spans="26:59" ht="13.8" x14ac:dyDescent="0.25">
      <c r="Z603" s="6" t="s">
        <v>3394</v>
      </c>
      <c r="AB603" s="4">
        <v>9.4220000000000006</v>
      </c>
      <c r="AD603" s="9">
        <v>34</v>
      </c>
      <c r="AF603" s="9" t="str">
        <f t="shared" si="89"/>
        <v>Refer to Drug Testing Sheet</v>
      </c>
      <c r="AH603" t="str">
        <f t="shared" si="90"/>
        <v>J</v>
      </c>
      <c r="AJ603" t="str">
        <f t="shared" si="91"/>
        <v>TBD</v>
      </c>
      <c r="AR603" s="77">
        <v>9.4060000000000006</v>
      </c>
      <c r="AS603" t="s">
        <v>1983</v>
      </c>
      <c r="AT603" s="62">
        <v>32</v>
      </c>
      <c r="AU603" t="s">
        <v>761</v>
      </c>
      <c r="AV603" t="str">
        <f t="shared" si="86"/>
        <v>A</v>
      </c>
      <c r="AW603" t="str">
        <f t="shared" si="88"/>
        <v>AFSCME</v>
      </c>
      <c r="AX603" t="str">
        <f t="shared" si="87"/>
        <v/>
      </c>
      <c r="BD603" s="83">
        <v>9.4030000000000005</v>
      </c>
      <c r="BE603" s="84" t="s">
        <v>1981</v>
      </c>
      <c r="BF603" s="83" t="s">
        <v>799</v>
      </c>
      <c r="BG603" s="83" t="s">
        <v>800</v>
      </c>
    </row>
    <row r="604" spans="26:59" ht="13.8" x14ac:dyDescent="0.25">
      <c r="Z604" s="6" t="s">
        <v>2864</v>
      </c>
      <c r="AB604" s="4">
        <v>1.835</v>
      </c>
      <c r="AD604" s="9">
        <v>37</v>
      </c>
      <c r="AF604" s="9" t="str">
        <f t="shared" si="89"/>
        <v>DRUG</v>
      </c>
      <c r="AH604" t="str">
        <f t="shared" si="90"/>
        <v>O</v>
      </c>
      <c r="AJ604" t="str">
        <f t="shared" si="91"/>
        <v>BBFFA</v>
      </c>
      <c r="AR604" s="77">
        <v>9.4090000000000007</v>
      </c>
      <c r="AS604" t="s">
        <v>1984</v>
      </c>
      <c r="AT604" s="62">
        <v>30</v>
      </c>
      <c r="AU604" t="s">
        <v>761</v>
      </c>
      <c r="AV604" t="str">
        <f t="shared" si="86"/>
        <v>A</v>
      </c>
      <c r="AW604" t="str">
        <f t="shared" si="88"/>
        <v>AFSCME</v>
      </c>
      <c r="AX604" t="str">
        <f t="shared" si="87"/>
        <v/>
      </c>
      <c r="BD604" s="78">
        <v>9.4039999999999999</v>
      </c>
      <c r="BE604" s="79" t="s">
        <v>1985</v>
      </c>
      <c r="BF604" s="78" t="s">
        <v>754</v>
      </c>
      <c r="BG604" s="78" t="s">
        <v>749</v>
      </c>
    </row>
    <row r="605" spans="26:59" ht="13.8" x14ac:dyDescent="0.25">
      <c r="Z605" s="6" t="s">
        <v>3342</v>
      </c>
      <c r="AB605" s="4">
        <v>9.1370000000000005</v>
      </c>
      <c r="AD605" s="9">
        <v>20</v>
      </c>
      <c r="AF605" s="9" t="str">
        <f t="shared" si="89"/>
        <v>DRUG</v>
      </c>
      <c r="AH605" t="str">
        <f t="shared" si="90"/>
        <v>A</v>
      </c>
      <c r="AJ605" t="str">
        <f t="shared" si="91"/>
        <v>AFSCME</v>
      </c>
      <c r="AR605" s="77">
        <v>9.4039999999999999</v>
      </c>
      <c r="AS605" t="s">
        <v>1985</v>
      </c>
      <c r="AT605" s="62">
        <v>36</v>
      </c>
      <c r="AU605" t="s">
        <v>1583</v>
      </c>
      <c r="AV605" t="str">
        <f t="shared" si="86"/>
        <v>J</v>
      </c>
      <c r="AW605" t="str">
        <f t="shared" si="88"/>
        <v>TBD</v>
      </c>
      <c r="AX605" t="str">
        <f t="shared" si="87"/>
        <v>Refer to Drug Testing Sheet</v>
      </c>
      <c r="BD605" s="83">
        <v>9.4049999999999994</v>
      </c>
      <c r="BE605" s="84" t="s">
        <v>1982</v>
      </c>
      <c r="BF605" s="83" t="s">
        <v>799</v>
      </c>
      <c r="BG605" s="83" t="s">
        <v>800</v>
      </c>
    </row>
    <row r="606" spans="26:59" ht="13.8" x14ac:dyDescent="0.25">
      <c r="Z606" s="6" t="s">
        <v>3361</v>
      </c>
      <c r="AB606" s="4">
        <v>9.3209999999999997</v>
      </c>
      <c r="AD606" s="9">
        <v>33</v>
      </c>
      <c r="AF606" s="9" t="str">
        <f t="shared" si="89"/>
        <v>DRUG</v>
      </c>
      <c r="AH606" t="str">
        <f t="shared" si="90"/>
        <v>A</v>
      </c>
      <c r="AJ606" t="str">
        <f t="shared" si="91"/>
        <v>AFSCME</v>
      </c>
      <c r="AR606" s="77">
        <v>9.4130000000000003</v>
      </c>
      <c r="AS606" t="s">
        <v>1986</v>
      </c>
      <c r="AT606" s="62">
        <v>34</v>
      </c>
      <c r="AU606" t="s">
        <v>1583</v>
      </c>
      <c r="AV606" t="str">
        <f t="shared" si="86"/>
        <v>J</v>
      </c>
      <c r="AW606" t="str">
        <f t="shared" si="88"/>
        <v>TBD</v>
      </c>
      <c r="AX606" t="str">
        <f t="shared" si="87"/>
        <v>Refer to Drug Testing Sheet</v>
      </c>
      <c r="BD606" s="78">
        <v>9.4060000000000006</v>
      </c>
      <c r="BE606" s="79" t="s">
        <v>1983</v>
      </c>
      <c r="BF606" s="78" t="s">
        <v>799</v>
      </c>
      <c r="BG606" s="78" t="s">
        <v>800</v>
      </c>
    </row>
    <row r="607" spans="26:59" ht="13.8" x14ac:dyDescent="0.25">
      <c r="Z607" s="6" t="s">
        <v>3360</v>
      </c>
      <c r="AB607" s="4">
        <v>9.3179999999999996</v>
      </c>
      <c r="AD607" s="9">
        <v>34</v>
      </c>
      <c r="AF607" s="9" t="str">
        <f t="shared" si="89"/>
        <v>DRUG</v>
      </c>
      <c r="AH607" t="str">
        <f t="shared" si="90"/>
        <v>A</v>
      </c>
      <c r="AJ607" t="str">
        <f t="shared" si="91"/>
        <v>AFSCME</v>
      </c>
      <c r="AR607" s="77">
        <v>9.4079999999999995</v>
      </c>
      <c r="AS607" t="s">
        <v>1987</v>
      </c>
      <c r="AT607" s="62">
        <v>33</v>
      </c>
      <c r="AU607" t="s">
        <v>1583</v>
      </c>
      <c r="AV607" t="str">
        <f t="shared" si="86"/>
        <v>A</v>
      </c>
      <c r="AW607" t="str">
        <f t="shared" si="88"/>
        <v>AFSCME</v>
      </c>
      <c r="AX607" t="str">
        <f t="shared" si="87"/>
        <v>Refer to Drug Testing Sheet</v>
      </c>
      <c r="BD607" s="83">
        <v>9.407</v>
      </c>
      <c r="BE607" s="84" t="s">
        <v>1977</v>
      </c>
      <c r="BF607" s="83" t="s">
        <v>799</v>
      </c>
      <c r="BG607" s="83" t="s">
        <v>800</v>
      </c>
    </row>
    <row r="608" spans="26:59" ht="13.8" x14ac:dyDescent="0.25">
      <c r="Z608" s="6" t="s">
        <v>3359</v>
      </c>
      <c r="AB608" s="4">
        <v>9.3170000000000002</v>
      </c>
      <c r="AD608" s="9">
        <v>35</v>
      </c>
      <c r="AF608" s="9" t="str">
        <f t="shared" si="89"/>
        <v>DRUG</v>
      </c>
      <c r="AH608" t="str">
        <f t="shared" si="90"/>
        <v>J</v>
      </c>
      <c r="AJ608" t="str">
        <f t="shared" si="91"/>
        <v>TBD</v>
      </c>
      <c r="AR608" s="77">
        <v>9.4209999999999994</v>
      </c>
      <c r="AS608" t="s">
        <v>1988</v>
      </c>
      <c r="AT608" s="62">
        <v>32</v>
      </c>
      <c r="AU608" t="s">
        <v>1583</v>
      </c>
      <c r="AV608" t="str">
        <f t="shared" si="86"/>
        <v>A</v>
      </c>
      <c r="AW608" t="str">
        <f t="shared" si="88"/>
        <v>AFSCME</v>
      </c>
      <c r="AX608" t="str">
        <f t="shared" si="87"/>
        <v>Refer to Drug Testing Sheet</v>
      </c>
      <c r="BD608" s="78">
        <v>9.4079999999999995</v>
      </c>
      <c r="BE608" s="79" t="s">
        <v>1987</v>
      </c>
      <c r="BF608" s="78" t="s">
        <v>799</v>
      </c>
      <c r="BG608" s="78" t="s">
        <v>800</v>
      </c>
    </row>
    <row r="609" spans="26:59" ht="13.8" x14ac:dyDescent="0.25">
      <c r="Z609" s="6" t="s">
        <v>3356</v>
      </c>
      <c r="AB609" s="4">
        <v>9.3109999999999999</v>
      </c>
      <c r="AD609" s="9">
        <v>37</v>
      </c>
      <c r="AF609" s="9" t="str">
        <f t="shared" si="89"/>
        <v/>
      </c>
      <c r="AH609" t="str">
        <f t="shared" si="90"/>
        <v>A</v>
      </c>
      <c r="AJ609" t="str">
        <f t="shared" si="91"/>
        <v>AFSCME</v>
      </c>
      <c r="AR609" s="77">
        <v>9.4220000000000006</v>
      </c>
      <c r="AS609" t="s">
        <v>1989</v>
      </c>
      <c r="AT609" s="62">
        <v>34</v>
      </c>
      <c r="AU609" t="s">
        <v>1583</v>
      </c>
      <c r="AV609" t="str">
        <f t="shared" si="86"/>
        <v>J</v>
      </c>
      <c r="AW609" t="str">
        <f t="shared" si="88"/>
        <v>TBD</v>
      </c>
      <c r="AX609" t="str">
        <f t="shared" si="87"/>
        <v>Refer to Drug Testing Sheet</v>
      </c>
      <c r="BD609" s="83">
        <v>9.4090000000000007</v>
      </c>
      <c r="BE609" s="84" t="s">
        <v>1990</v>
      </c>
      <c r="BF609" s="83" t="s">
        <v>799</v>
      </c>
      <c r="BG609" s="83" t="s">
        <v>800</v>
      </c>
    </row>
    <row r="610" spans="26:59" ht="13.8" x14ac:dyDescent="0.25">
      <c r="Z610" s="6" t="s">
        <v>3358</v>
      </c>
      <c r="AB610" s="4">
        <v>9.3149999999999995</v>
      </c>
      <c r="AD610" s="9">
        <v>37</v>
      </c>
      <c r="AF610" s="9" t="str">
        <f t="shared" si="89"/>
        <v>DRUG</v>
      </c>
      <c r="AH610" t="str">
        <f t="shared" si="90"/>
        <v>J</v>
      </c>
      <c r="AJ610" t="str">
        <f t="shared" si="91"/>
        <v>TBD</v>
      </c>
      <c r="AR610" s="77">
        <v>9.4250000000000007</v>
      </c>
      <c r="AS610" t="s">
        <v>1991</v>
      </c>
      <c r="AT610" s="62">
        <v>33</v>
      </c>
      <c r="AU610" t="s">
        <v>1583</v>
      </c>
      <c r="AV610" t="str">
        <f t="shared" si="86"/>
        <v>A</v>
      </c>
      <c r="AW610" t="str">
        <f t="shared" si="88"/>
        <v>AFSCME</v>
      </c>
      <c r="AX610" t="str">
        <f t="shared" si="87"/>
        <v>Refer to Drug Testing Sheet</v>
      </c>
      <c r="BD610" s="78">
        <v>9.4130000000000003</v>
      </c>
      <c r="BE610" s="79" t="s">
        <v>1986</v>
      </c>
      <c r="BF610" s="78" t="s">
        <v>754</v>
      </c>
      <c r="BG610" s="78" t="s">
        <v>749</v>
      </c>
    </row>
    <row r="611" spans="26:59" ht="13.8" x14ac:dyDescent="0.25">
      <c r="Z611" s="6" t="s">
        <v>3357</v>
      </c>
      <c r="AB611" s="4">
        <v>9.3119999999999994</v>
      </c>
      <c r="AD611" s="9">
        <v>39</v>
      </c>
      <c r="AF611" s="9" t="str">
        <f t="shared" si="89"/>
        <v/>
      </c>
      <c r="AH611" t="str">
        <f t="shared" si="90"/>
        <v>J</v>
      </c>
      <c r="AJ611" t="str">
        <f t="shared" si="91"/>
        <v>TBD</v>
      </c>
      <c r="AR611" s="77">
        <v>9.42</v>
      </c>
      <c r="AS611" t="s">
        <v>1992</v>
      </c>
      <c r="AT611" s="62">
        <v>32</v>
      </c>
      <c r="AU611" t="s">
        <v>1583</v>
      </c>
      <c r="AV611" t="str">
        <f t="shared" si="86"/>
        <v>A</v>
      </c>
      <c r="AW611" t="str">
        <f t="shared" si="88"/>
        <v>AFSCME</v>
      </c>
      <c r="AX611" t="str">
        <f t="shared" si="87"/>
        <v>Refer to Drug Testing Sheet</v>
      </c>
      <c r="BD611" s="83">
        <v>9.4169999999999998</v>
      </c>
      <c r="BE611" s="84" t="s">
        <v>1993</v>
      </c>
      <c r="BF611" s="83" t="s">
        <v>799</v>
      </c>
      <c r="BG611" s="83" t="s">
        <v>800</v>
      </c>
    </row>
    <row r="612" spans="26:59" ht="13.8" x14ac:dyDescent="0.25">
      <c r="Z612" s="6" t="s">
        <v>3335</v>
      </c>
      <c r="AB612" s="4">
        <v>9.1029999999999998</v>
      </c>
      <c r="AD612" s="9">
        <v>38</v>
      </c>
      <c r="AF612" s="9" t="str">
        <f t="shared" si="89"/>
        <v>DRUG</v>
      </c>
      <c r="AH612" t="str">
        <f t="shared" si="90"/>
        <v>Managerial</v>
      </c>
      <c r="AJ612" t="str">
        <f t="shared" si="91"/>
        <v>N/A</v>
      </c>
      <c r="AR612" s="77">
        <v>9.4280000000000008</v>
      </c>
      <c r="AS612" t="s">
        <v>1994</v>
      </c>
      <c r="AT612" s="62">
        <v>27</v>
      </c>
      <c r="AU612" t="s">
        <v>1583</v>
      </c>
      <c r="AV612" t="str">
        <f t="shared" si="86"/>
        <v>A</v>
      </c>
      <c r="AW612" t="str">
        <f t="shared" si="88"/>
        <v>AFSCME</v>
      </c>
      <c r="AX612" t="str">
        <f t="shared" si="87"/>
        <v>Refer to Drug Testing Sheet</v>
      </c>
      <c r="BD612" s="78">
        <v>9.4179999999999993</v>
      </c>
      <c r="BE612" s="79" t="s">
        <v>1995</v>
      </c>
      <c r="BF612" s="78" t="s">
        <v>799</v>
      </c>
      <c r="BG612" s="78" t="s">
        <v>800</v>
      </c>
    </row>
    <row r="613" spans="26:59" ht="13.8" x14ac:dyDescent="0.25">
      <c r="Z613" s="6" t="s">
        <v>3337</v>
      </c>
      <c r="AB613" s="4">
        <v>9.1150000000000002</v>
      </c>
      <c r="AD613" s="9">
        <v>33</v>
      </c>
      <c r="AF613" s="9" t="str">
        <f t="shared" si="89"/>
        <v>DRUG</v>
      </c>
      <c r="AH613" t="str">
        <f t="shared" si="90"/>
        <v>J</v>
      </c>
      <c r="AJ613" t="str">
        <f t="shared" si="91"/>
        <v>TBD</v>
      </c>
      <c r="AR613" s="77">
        <v>9.43</v>
      </c>
      <c r="AS613" t="s">
        <v>1996</v>
      </c>
      <c r="AT613" s="62">
        <v>31</v>
      </c>
      <c r="AU613" t="s">
        <v>1583</v>
      </c>
      <c r="AV613" t="str">
        <f t="shared" si="86"/>
        <v>A</v>
      </c>
      <c r="AW613" t="str">
        <f t="shared" si="88"/>
        <v>AFSCME</v>
      </c>
      <c r="AX613" t="str">
        <f t="shared" si="87"/>
        <v>Refer to Drug Testing Sheet</v>
      </c>
      <c r="BD613" s="83">
        <v>9.42</v>
      </c>
      <c r="BE613" s="84" t="s">
        <v>1992</v>
      </c>
      <c r="BF613" s="83" t="s">
        <v>799</v>
      </c>
      <c r="BG613" s="83" t="s">
        <v>800</v>
      </c>
    </row>
    <row r="614" spans="26:59" ht="13.8" x14ac:dyDescent="0.25">
      <c r="Z614" s="6" t="s">
        <v>3336</v>
      </c>
      <c r="AB614" s="4">
        <v>9.1059999999999999</v>
      </c>
      <c r="AD614" s="9">
        <v>35</v>
      </c>
      <c r="AF614" s="9" t="str">
        <f t="shared" si="89"/>
        <v>DRUG</v>
      </c>
      <c r="AH614" t="str">
        <f t="shared" si="90"/>
        <v>J</v>
      </c>
      <c r="AJ614" t="str">
        <f t="shared" si="91"/>
        <v>TBD</v>
      </c>
      <c r="AR614" s="77">
        <v>9.4169999999999998</v>
      </c>
      <c r="AS614" t="s">
        <v>1993</v>
      </c>
      <c r="AT614" s="62">
        <v>30</v>
      </c>
      <c r="AU614" t="s">
        <v>1583</v>
      </c>
      <c r="AV614" t="str">
        <f t="shared" si="86"/>
        <v>A</v>
      </c>
      <c r="AW614" t="str">
        <f t="shared" si="88"/>
        <v>AFSCME</v>
      </c>
      <c r="AX614" t="str">
        <f t="shared" si="87"/>
        <v>Refer to Drug Testing Sheet</v>
      </c>
      <c r="BD614" s="78">
        <v>9.4209999999999994</v>
      </c>
      <c r="BE614" s="79" t="s">
        <v>1988</v>
      </c>
      <c r="BF614" s="78" t="s">
        <v>799</v>
      </c>
      <c r="BG614" s="78" t="s">
        <v>800</v>
      </c>
    </row>
    <row r="615" spans="26:59" ht="13.8" x14ac:dyDescent="0.25">
      <c r="Z615" s="6" t="s">
        <v>3341</v>
      </c>
      <c r="AB615" s="4">
        <v>9.1300000000000008</v>
      </c>
      <c r="AD615" s="9">
        <v>25</v>
      </c>
      <c r="AF615" s="9" t="str">
        <f t="shared" si="89"/>
        <v>DRUG</v>
      </c>
      <c r="AH615" t="str">
        <f t="shared" si="90"/>
        <v>A</v>
      </c>
      <c r="AJ615" t="str">
        <f t="shared" si="91"/>
        <v>AFSCME</v>
      </c>
      <c r="AR615" s="77">
        <v>9.4309999999999992</v>
      </c>
      <c r="AS615" t="s">
        <v>1997</v>
      </c>
      <c r="AT615" s="62">
        <v>31</v>
      </c>
      <c r="AU615" t="s">
        <v>1583</v>
      </c>
      <c r="AV615" t="str">
        <f t="shared" si="86"/>
        <v>A</v>
      </c>
      <c r="AW615" t="str">
        <f t="shared" si="88"/>
        <v>AFSCME</v>
      </c>
      <c r="AX615" t="str">
        <f t="shared" si="87"/>
        <v>Refer to Drug Testing Sheet</v>
      </c>
      <c r="BD615" s="83">
        <v>9.4220000000000006</v>
      </c>
      <c r="BE615" s="84" t="s">
        <v>1989</v>
      </c>
      <c r="BF615" s="83" t="s">
        <v>754</v>
      </c>
      <c r="BG615" s="83" t="s">
        <v>749</v>
      </c>
    </row>
    <row r="616" spans="26:59" ht="13.8" x14ac:dyDescent="0.25">
      <c r="Z616" s="6" t="s">
        <v>3340</v>
      </c>
      <c r="AB616" s="4">
        <v>9.1270000000000007</v>
      </c>
      <c r="AD616" s="9">
        <v>27</v>
      </c>
      <c r="AF616" s="9" t="str">
        <f t="shared" si="89"/>
        <v>DRUG</v>
      </c>
      <c r="AH616" t="str">
        <f t="shared" si="90"/>
        <v>A</v>
      </c>
      <c r="AJ616" t="str">
        <f t="shared" si="91"/>
        <v>AFSCME</v>
      </c>
      <c r="AR616" s="77">
        <v>9.4179999999999993</v>
      </c>
      <c r="AS616" t="s">
        <v>1995</v>
      </c>
      <c r="AT616" s="62">
        <v>30</v>
      </c>
      <c r="AU616" t="s">
        <v>1583</v>
      </c>
      <c r="AV616" t="str">
        <f t="shared" si="86"/>
        <v>A</v>
      </c>
      <c r="AW616" t="str">
        <f t="shared" si="88"/>
        <v>AFSCME</v>
      </c>
      <c r="AX616" t="str">
        <f t="shared" si="87"/>
        <v>Refer to Drug Testing Sheet</v>
      </c>
      <c r="BD616" s="78">
        <v>9.423</v>
      </c>
      <c r="BE616" s="79" t="s">
        <v>1998</v>
      </c>
      <c r="BF616" s="78" t="s">
        <v>799</v>
      </c>
      <c r="BG616" s="78" t="s">
        <v>800</v>
      </c>
    </row>
    <row r="617" spans="26:59" ht="13.8" x14ac:dyDescent="0.25">
      <c r="Z617" s="6" t="s">
        <v>3339</v>
      </c>
      <c r="AB617" s="4">
        <v>9.1199999999999992</v>
      </c>
      <c r="AD617" s="9">
        <v>29</v>
      </c>
      <c r="AF617" s="9" t="str">
        <f t="shared" si="89"/>
        <v>DRUG</v>
      </c>
      <c r="AH617" t="str">
        <f t="shared" si="90"/>
        <v>A</v>
      </c>
      <c r="AJ617" t="str">
        <f t="shared" si="91"/>
        <v>AFSCME</v>
      </c>
      <c r="AR617" s="77">
        <v>9.4390000000000001</v>
      </c>
      <c r="AS617" t="s">
        <v>1999</v>
      </c>
      <c r="AT617" s="62">
        <v>32</v>
      </c>
      <c r="AU617" t="s">
        <v>1583</v>
      </c>
      <c r="AV617" t="str">
        <f t="shared" si="86"/>
        <v>J</v>
      </c>
      <c r="AW617" t="str">
        <f t="shared" si="88"/>
        <v>TBD</v>
      </c>
      <c r="AX617" t="str">
        <f t="shared" si="87"/>
        <v>Refer to Drug Testing Sheet</v>
      </c>
      <c r="BD617" s="83">
        <v>9.4239999999999995</v>
      </c>
      <c r="BE617" s="84" t="s">
        <v>2000</v>
      </c>
      <c r="BF617" s="83" t="s">
        <v>799</v>
      </c>
      <c r="BG617" s="83" t="s">
        <v>800</v>
      </c>
    </row>
    <row r="618" spans="26:59" ht="13.8" x14ac:dyDescent="0.25">
      <c r="Z618" s="6" t="s">
        <v>3338</v>
      </c>
      <c r="AB618" s="4">
        <v>9.1170000000000009</v>
      </c>
      <c r="AD618" s="9">
        <v>31</v>
      </c>
      <c r="AF618" s="9" t="str">
        <f t="shared" si="89"/>
        <v>DRUG</v>
      </c>
      <c r="AH618" t="str">
        <f t="shared" si="90"/>
        <v>A</v>
      </c>
      <c r="AJ618" t="str">
        <f t="shared" si="91"/>
        <v>AFSCME</v>
      </c>
      <c r="AR618" s="77">
        <v>9.4239999999999995</v>
      </c>
      <c r="AS618" t="s">
        <v>2000</v>
      </c>
      <c r="AT618" s="62">
        <v>31</v>
      </c>
      <c r="AU618" t="s">
        <v>1583</v>
      </c>
      <c r="AV618" t="str">
        <f t="shared" si="86"/>
        <v>A</v>
      </c>
      <c r="AW618" t="str">
        <f t="shared" si="88"/>
        <v>AFSCME</v>
      </c>
      <c r="AX618" t="str">
        <f t="shared" si="87"/>
        <v>Refer to Drug Testing Sheet</v>
      </c>
      <c r="BD618" s="78">
        <v>9.4250000000000007</v>
      </c>
      <c r="BE618" s="79" t="s">
        <v>1991</v>
      </c>
      <c r="BF618" s="78" t="s">
        <v>799</v>
      </c>
      <c r="BG618" s="78" t="s">
        <v>800</v>
      </c>
    </row>
    <row r="619" spans="26:59" ht="13.8" x14ac:dyDescent="0.25">
      <c r="Z619" s="6" t="s">
        <v>2988</v>
      </c>
      <c r="AB619" s="4">
        <v>6.101</v>
      </c>
      <c r="AD619" s="9">
        <v>44</v>
      </c>
      <c r="AF619" s="9" t="str">
        <f t="shared" si="89"/>
        <v/>
      </c>
      <c r="AH619" t="str">
        <f t="shared" si="90"/>
        <v>Managerial</v>
      </c>
      <c r="AJ619" t="str">
        <f t="shared" si="91"/>
        <v>N/A</v>
      </c>
      <c r="AR619" s="77">
        <v>9.423</v>
      </c>
      <c r="AS619" t="s">
        <v>1998</v>
      </c>
      <c r="AT619" s="62">
        <v>30</v>
      </c>
      <c r="AU619" t="s">
        <v>1583</v>
      </c>
      <c r="AV619" t="str">
        <f t="shared" si="86"/>
        <v>A</v>
      </c>
      <c r="AW619" t="str">
        <f t="shared" si="88"/>
        <v>AFSCME</v>
      </c>
      <c r="AX619" t="str">
        <f t="shared" si="87"/>
        <v>Refer to Drug Testing Sheet</v>
      </c>
      <c r="BD619" s="83">
        <v>9.4260000000000002</v>
      </c>
      <c r="BE619" s="84" t="s">
        <v>2001</v>
      </c>
      <c r="BF619" s="83" t="s">
        <v>799</v>
      </c>
      <c r="BG619" s="83" t="s">
        <v>800</v>
      </c>
    </row>
    <row r="620" spans="26:59" ht="13.8" x14ac:dyDescent="0.25">
      <c r="Z620" s="6" t="s">
        <v>3311</v>
      </c>
      <c r="AB620" s="4">
        <v>7.8730000000000002</v>
      </c>
      <c r="AD620" s="9">
        <v>33</v>
      </c>
      <c r="AF620" s="9" t="str">
        <f t="shared" si="89"/>
        <v/>
      </c>
      <c r="AH620" t="str">
        <f t="shared" si="90"/>
        <v>D</v>
      </c>
      <c r="AJ620" t="str">
        <f t="shared" si="91"/>
        <v>TBD</v>
      </c>
      <c r="AR620" s="77">
        <v>9.4480000000000004</v>
      </c>
      <c r="AS620" t="s">
        <v>2002</v>
      </c>
      <c r="AT620" s="62">
        <v>33</v>
      </c>
      <c r="AU620" t="s">
        <v>1583</v>
      </c>
      <c r="AV620" t="str">
        <f t="shared" si="86"/>
        <v>J</v>
      </c>
      <c r="AW620" t="str">
        <f t="shared" si="88"/>
        <v>TBD</v>
      </c>
      <c r="AX620" t="str">
        <f t="shared" si="87"/>
        <v>Refer to Drug Testing Sheet</v>
      </c>
      <c r="BD620" s="78">
        <v>9.4280000000000008</v>
      </c>
      <c r="BE620" s="79" t="s">
        <v>1994</v>
      </c>
      <c r="BF620" s="78" t="s">
        <v>799</v>
      </c>
      <c r="BG620" s="78" t="s">
        <v>800</v>
      </c>
    </row>
    <row r="621" spans="26:59" ht="13.8" x14ac:dyDescent="0.25">
      <c r="Z621" s="6" t="s">
        <v>3310</v>
      </c>
      <c r="AB621" s="4">
        <v>7.8710000000000004</v>
      </c>
      <c r="AD621" s="9">
        <v>35</v>
      </c>
      <c r="AF621" s="9" t="str">
        <f t="shared" si="89"/>
        <v/>
      </c>
      <c r="AH621" t="str">
        <f t="shared" si="90"/>
        <v>D</v>
      </c>
      <c r="AJ621" t="str">
        <f t="shared" si="91"/>
        <v>TBD</v>
      </c>
      <c r="AR621" s="77">
        <v>9.4469999999999992</v>
      </c>
      <c r="AS621" t="s">
        <v>2003</v>
      </c>
      <c r="AT621" s="62">
        <v>32</v>
      </c>
      <c r="AU621" t="s">
        <v>1583</v>
      </c>
      <c r="AV621" t="str">
        <f t="shared" si="86"/>
        <v>A</v>
      </c>
      <c r="AW621" t="str">
        <f t="shared" si="88"/>
        <v>AFSCME</v>
      </c>
      <c r="AX621" t="str">
        <f t="shared" si="87"/>
        <v>Refer to Drug Testing Sheet</v>
      </c>
      <c r="BD621" s="83">
        <v>9.4290000000000003</v>
      </c>
      <c r="BE621" s="84" t="s">
        <v>2004</v>
      </c>
      <c r="BF621" s="83" t="s">
        <v>799</v>
      </c>
      <c r="BG621" s="83" t="s">
        <v>800</v>
      </c>
    </row>
    <row r="622" spans="26:59" ht="13.8" x14ac:dyDescent="0.25">
      <c r="Z622" s="6" t="s">
        <v>3309</v>
      </c>
      <c r="AB622" s="4">
        <v>7.8689999999999998</v>
      </c>
      <c r="AD622" s="9">
        <v>37</v>
      </c>
      <c r="AF622" s="9" t="str">
        <f t="shared" si="89"/>
        <v/>
      </c>
      <c r="AH622" t="str">
        <f t="shared" si="90"/>
        <v>J</v>
      </c>
      <c r="AJ622" t="str">
        <f t="shared" si="91"/>
        <v>TBD</v>
      </c>
      <c r="AR622" s="77">
        <v>9.4260000000000002</v>
      </c>
      <c r="AS622" t="s">
        <v>2001</v>
      </c>
      <c r="AT622" s="62">
        <v>31</v>
      </c>
      <c r="AU622" t="s">
        <v>1583</v>
      </c>
      <c r="AV622" t="str">
        <f t="shared" si="86"/>
        <v>A</v>
      </c>
      <c r="AW622" t="str">
        <f t="shared" si="88"/>
        <v>AFSCME</v>
      </c>
      <c r="AX622" t="str">
        <f t="shared" si="87"/>
        <v>Refer to Drug Testing Sheet</v>
      </c>
      <c r="BD622" s="78">
        <v>9.43</v>
      </c>
      <c r="BE622" s="79" t="s">
        <v>1996</v>
      </c>
      <c r="BF622" s="78" t="s">
        <v>799</v>
      </c>
      <c r="BG622" s="78" t="s">
        <v>800</v>
      </c>
    </row>
    <row r="623" spans="26:59" ht="13.8" x14ac:dyDescent="0.25">
      <c r="Z623" s="6" t="s">
        <v>3610</v>
      </c>
      <c r="AB623" s="4">
        <v>10.504</v>
      </c>
      <c r="AD623" s="9">
        <v>38</v>
      </c>
      <c r="AF623" s="9" t="str">
        <f t="shared" si="89"/>
        <v/>
      </c>
      <c r="AH623" t="str">
        <f t="shared" si="90"/>
        <v>J</v>
      </c>
      <c r="AJ623" t="str">
        <f t="shared" si="91"/>
        <v>TBD</v>
      </c>
      <c r="AR623" s="77">
        <v>9.4600000000000009</v>
      </c>
      <c r="AS623" t="s">
        <v>2005</v>
      </c>
      <c r="AT623" s="62">
        <v>32</v>
      </c>
      <c r="AU623" t="s">
        <v>1583</v>
      </c>
      <c r="AV623" t="str">
        <f t="shared" si="86"/>
        <v>J</v>
      </c>
      <c r="AW623" t="str">
        <f t="shared" si="88"/>
        <v>TBD</v>
      </c>
      <c r="AX623" t="str">
        <f t="shared" si="87"/>
        <v>Refer to Drug Testing Sheet</v>
      </c>
      <c r="BD623" s="83">
        <v>9.4309999999999992</v>
      </c>
      <c r="BE623" s="84" t="s">
        <v>1997</v>
      </c>
      <c r="BF623" s="83" t="s">
        <v>799</v>
      </c>
      <c r="BG623" s="83" t="s">
        <v>800</v>
      </c>
    </row>
    <row r="624" spans="26:59" ht="13.8" x14ac:dyDescent="0.25">
      <c r="Z624" s="6" t="s">
        <v>3393</v>
      </c>
      <c r="AB624" s="4">
        <v>9.4209999999999994</v>
      </c>
      <c r="AD624" s="9">
        <v>32</v>
      </c>
      <c r="AF624" s="9" t="str">
        <f t="shared" si="89"/>
        <v>Refer to Drug Testing Sheet</v>
      </c>
      <c r="AH624" t="str">
        <f t="shared" si="90"/>
        <v>A</v>
      </c>
      <c r="AJ624" t="str">
        <f t="shared" si="91"/>
        <v>AFSCME</v>
      </c>
      <c r="AR624" s="77">
        <v>9.4589999999999996</v>
      </c>
      <c r="AS624" t="s">
        <v>2006</v>
      </c>
      <c r="AT624" s="62">
        <v>31</v>
      </c>
      <c r="AU624" t="s">
        <v>1583</v>
      </c>
      <c r="AV624" t="str">
        <f t="shared" si="86"/>
        <v>A</v>
      </c>
      <c r="AW624" t="str">
        <f t="shared" si="88"/>
        <v>AFSCME</v>
      </c>
      <c r="AX624" t="str">
        <f t="shared" si="87"/>
        <v>Refer to Drug Testing Sheet</v>
      </c>
      <c r="BD624" s="78">
        <v>9.4320000000000004</v>
      </c>
      <c r="BE624" s="79" t="s">
        <v>2007</v>
      </c>
      <c r="BF624" s="78" t="s">
        <v>799</v>
      </c>
      <c r="BG624" s="78" t="s">
        <v>800</v>
      </c>
    </row>
    <row r="625" spans="26:59" ht="13.8" x14ac:dyDescent="0.25">
      <c r="Z625" s="6" t="s">
        <v>3392</v>
      </c>
      <c r="AB625" s="4">
        <v>9.4079999999999995</v>
      </c>
      <c r="AD625" s="9">
        <v>33</v>
      </c>
      <c r="AF625" s="9" t="str">
        <f t="shared" si="89"/>
        <v>Refer to Drug Testing Sheet</v>
      </c>
      <c r="AH625" t="str">
        <f t="shared" si="90"/>
        <v>A</v>
      </c>
      <c r="AJ625" t="str">
        <f t="shared" si="91"/>
        <v>AFSCME</v>
      </c>
      <c r="AR625" s="77">
        <v>9.4290000000000003</v>
      </c>
      <c r="AS625" t="s">
        <v>2004</v>
      </c>
      <c r="AT625" s="62">
        <v>30</v>
      </c>
      <c r="AU625" t="s">
        <v>1583</v>
      </c>
      <c r="AV625" t="str">
        <f t="shared" si="86"/>
        <v>A</v>
      </c>
      <c r="AW625" t="str">
        <f t="shared" si="88"/>
        <v>AFSCME</v>
      </c>
      <c r="AX625" t="str">
        <f t="shared" si="87"/>
        <v>Refer to Drug Testing Sheet</v>
      </c>
      <c r="BD625" s="83">
        <v>9.4339999999999993</v>
      </c>
      <c r="BE625" s="84" t="s">
        <v>2008</v>
      </c>
      <c r="BF625" s="83" t="s">
        <v>754</v>
      </c>
      <c r="BG625" s="83" t="s">
        <v>749</v>
      </c>
    </row>
    <row r="626" spans="26:59" ht="13.8" x14ac:dyDescent="0.25">
      <c r="Z626" s="6" t="s">
        <v>3391</v>
      </c>
      <c r="AB626" s="4">
        <v>9.4130000000000003</v>
      </c>
      <c r="AD626" s="9">
        <v>34</v>
      </c>
      <c r="AF626" s="9" t="str">
        <f t="shared" si="89"/>
        <v>Refer to Drug Testing Sheet</v>
      </c>
      <c r="AH626" t="str">
        <f t="shared" si="90"/>
        <v>J</v>
      </c>
      <c r="AJ626" t="str">
        <f t="shared" si="91"/>
        <v>TBD</v>
      </c>
      <c r="AR626" s="77">
        <v>9.4629999999999992</v>
      </c>
      <c r="AS626" t="s">
        <v>2009</v>
      </c>
      <c r="AT626" s="62">
        <v>33</v>
      </c>
      <c r="AU626" t="s">
        <v>1583</v>
      </c>
      <c r="AV626" t="str">
        <f t="shared" si="86"/>
        <v>A</v>
      </c>
      <c r="AW626" t="str">
        <f t="shared" si="88"/>
        <v>AFSCME</v>
      </c>
      <c r="AX626" t="str">
        <f t="shared" si="87"/>
        <v>Refer to Drug Testing Sheet</v>
      </c>
      <c r="BD626" s="78">
        <v>9.4359999999999999</v>
      </c>
      <c r="BE626" s="79" t="s">
        <v>1979</v>
      </c>
      <c r="BF626" s="78" t="s">
        <v>761</v>
      </c>
      <c r="BG626" s="78" t="s">
        <v>800</v>
      </c>
    </row>
    <row r="627" spans="26:59" ht="13.8" x14ac:dyDescent="0.25">
      <c r="Z627" s="6" t="s">
        <v>3390</v>
      </c>
      <c r="AB627" s="4">
        <v>9.4039999999999999</v>
      </c>
      <c r="AD627" s="9">
        <v>36</v>
      </c>
      <c r="AF627" s="9" t="str">
        <f t="shared" si="89"/>
        <v>Refer to Drug Testing Sheet</v>
      </c>
      <c r="AH627" t="str">
        <f t="shared" si="90"/>
        <v>J</v>
      </c>
      <c r="AJ627" t="str">
        <f t="shared" si="91"/>
        <v>TBD</v>
      </c>
      <c r="AR627" s="77">
        <v>9.4619999999999997</v>
      </c>
      <c r="AS627" t="s">
        <v>2010</v>
      </c>
      <c r="AT627" s="62">
        <v>32</v>
      </c>
      <c r="AU627" t="s">
        <v>1583</v>
      </c>
      <c r="AV627" t="str">
        <f t="shared" si="86"/>
        <v>A</v>
      </c>
      <c r="AW627" t="str">
        <f t="shared" si="88"/>
        <v>AFSCME</v>
      </c>
      <c r="AX627" t="str">
        <f t="shared" si="87"/>
        <v>Refer to Drug Testing Sheet</v>
      </c>
      <c r="BD627" s="83">
        <v>9.4369999999999994</v>
      </c>
      <c r="BE627" s="84" t="s">
        <v>2011</v>
      </c>
      <c r="BF627" s="83" t="s">
        <v>761</v>
      </c>
      <c r="BG627" s="83" t="s">
        <v>800</v>
      </c>
    </row>
    <row r="628" spans="26:59" ht="13.8" x14ac:dyDescent="0.25">
      <c r="Z628" s="6" t="s">
        <v>3774</v>
      </c>
      <c r="AB628" s="4">
        <v>11.532999999999999</v>
      </c>
      <c r="AD628" s="9">
        <v>34</v>
      </c>
      <c r="AF628" s="9" t="str">
        <f t="shared" si="89"/>
        <v/>
      </c>
      <c r="AH628" t="str">
        <f t="shared" si="90"/>
        <v>D</v>
      </c>
      <c r="AJ628" t="str">
        <f t="shared" si="91"/>
        <v>TBD</v>
      </c>
      <c r="AR628" s="77">
        <v>9.4320000000000004</v>
      </c>
      <c r="AS628" t="s">
        <v>2007</v>
      </c>
      <c r="AT628" s="62">
        <v>31</v>
      </c>
      <c r="AU628" t="s">
        <v>1583</v>
      </c>
      <c r="AV628" t="str">
        <f t="shared" si="86"/>
        <v>A</v>
      </c>
      <c r="AW628" t="str">
        <f t="shared" si="88"/>
        <v>AFSCME</v>
      </c>
      <c r="AX628" t="str">
        <f t="shared" si="87"/>
        <v>Refer to Drug Testing Sheet</v>
      </c>
      <c r="BD628" s="78">
        <v>9.4380000000000006</v>
      </c>
      <c r="BE628" s="79" t="s">
        <v>1978</v>
      </c>
      <c r="BF628" s="78" t="s">
        <v>761</v>
      </c>
      <c r="BG628" s="78" t="s">
        <v>800</v>
      </c>
    </row>
    <row r="629" spans="26:59" ht="13.8" x14ac:dyDescent="0.25">
      <c r="Z629" s="6" t="s">
        <v>3773</v>
      </c>
      <c r="AB629" s="4">
        <v>11.532</v>
      </c>
      <c r="AD629" s="9">
        <v>36</v>
      </c>
      <c r="AF629" s="9" t="str">
        <f t="shared" si="89"/>
        <v/>
      </c>
      <c r="AH629" t="str">
        <f t="shared" si="90"/>
        <v>D</v>
      </c>
      <c r="AJ629" t="str">
        <f t="shared" si="91"/>
        <v>TBD</v>
      </c>
      <c r="AR629" s="77">
        <v>9.4649999999999999</v>
      </c>
      <c r="AS629" t="s">
        <v>2012</v>
      </c>
      <c r="AT629" s="62">
        <v>29</v>
      </c>
      <c r="AU629" t="s">
        <v>834</v>
      </c>
      <c r="AV629" t="str">
        <f t="shared" si="86"/>
        <v>A</v>
      </c>
      <c r="AW629" t="str">
        <f t="shared" si="88"/>
        <v>AFSCME</v>
      </c>
      <c r="AX629" t="str">
        <f t="shared" si="87"/>
        <v>Refer to Drug Testing Sheet</v>
      </c>
      <c r="BD629" s="83">
        <v>9.4390000000000001</v>
      </c>
      <c r="BE629" s="84" t="s">
        <v>1999</v>
      </c>
      <c r="BF629" s="83" t="s">
        <v>754</v>
      </c>
      <c r="BG629" s="83" t="s">
        <v>749</v>
      </c>
    </row>
    <row r="630" spans="26:59" ht="13.8" x14ac:dyDescent="0.25">
      <c r="Z630" s="6" t="s">
        <v>3772</v>
      </c>
      <c r="AB630" s="4">
        <v>11.531000000000001</v>
      </c>
      <c r="AD630" s="9">
        <v>38</v>
      </c>
      <c r="AF630" s="9" t="str">
        <f t="shared" si="89"/>
        <v/>
      </c>
      <c r="AH630" t="str">
        <f t="shared" si="90"/>
        <v>D</v>
      </c>
      <c r="AJ630" t="str">
        <f t="shared" si="91"/>
        <v>TBD</v>
      </c>
      <c r="AR630" s="77">
        <v>9.4659999999999993</v>
      </c>
      <c r="AS630" t="s">
        <v>2013</v>
      </c>
      <c r="AT630" s="62">
        <v>28</v>
      </c>
      <c r="AU630" t="s">
        <v>834</v>
      </c>
      <c r="AV630" t="str">
        <f t="shared" si="86"/>
        <v>A</v>
      </c>
      <c r="AW630" t="str">
        <f t="shared" si="88"/>
        <v>AFSCME</v>
      </c>
      <c r="AX630" t="str">
        <f t="shared" si="87"/>
        <v>Refer to Drug Testing Sheet</v>
      </c>
      <c r="BD630" s="78">
        <v>9.4410000000000007</v>
      </c>
      <c r="BE630" s="79" t="s">
        <v>2014</v>
      </c>
      <c r="BF630" s="78" t="s">
        <v>799</v>
      </c>
      <c r="BG630" s="78" t="s">
        <v>800</v>
      </c>
    </row>
    <row r="631" spans="26:59" ht="13.8" x14ac:dyDescent="0.25">
      <c r="Z631" s="6" t="s">
        <v>3771</v>
      </c>
      <c r="AB631" s="4">
        <v>11.53</v>
      </c>
      <c r="AD631" s="9">
        <v>40</v>
      </c>
      <c r="AF631" s="9" t="str">
        <f t="shared" si="89"/>
        <v/>
      </c>
      <c r="AH631" t="str">
        <f t="shared" si="90"/>
        <v>J</v>
      </c>
      <c r="AJ631" t="str">
        <f t="shared" si="91"/>
        <v>TBD</v>
      </c>
      <c r="AR631" s="77">
        <v>9.4670000000000005</v>
      </c>
      <c r="AS631" t="s">
        <v>2015</v>
      </c>
      <c r="AT631" s="62">
        <v>27</v>
      </c>
      <c r="AU631" t="s">
        <v>834</v>
      </c>
      <c r="AV631" t="str">
        <f t="shared" si="86"/>
        <v>A</v>
      </c>
      <c r="AW631" t="str">
        <f t="shared" si="88"/>
        <v>AFSCME</v>
      </c>
      <c r="AX631" t="str">
        <f t="shared" si="87"/>
        <v>Refer to Drug Testing Sheet</v>
      </c>
      <c r="BD631" s="83">
        <v>9.4450000000000003</v>
      </c>
      <c r="BE631" s="84" t="s">
        <v>2016</v>
      </c>
      <c r="BF631" s="83" t="s">
        <v>799</v>
      </c>
      <c r="BG631" s="83" t="s">
        <v>800</v>
      </c>
    </row>
    <row r="632" spans="26:59" ht="13.8" x14ac:dyDescent="0.25">
      <c r="Z632" s="6" t="s">
        <v>685</v>
      </c>
      <c r="AB632" s="4">
        <v>13.301</v>
      </c>
      <c r="AD632" s="9">
        <v>44</v>
      </c>
      <c r="AF632" s="9" t="str">
        <f t="shared" si="89"/>
        <v>DRUG</v>
      </c>
      <c r="AH632" t="str">
        <f t="shared" si="90"/>
        <v>Managerial</v>
      </c>
      <c r="AJ632" t="str">
        <f t="shared" si="91"/>
        <v>N/A</v>
      </c>
      <c r="AR632" s="77">
        <v>9.468</v>
      </c>
      <c r="AS632" t="s">
        <v>2017</v>
      </c>
      <c r="AT632" s="62">
        <v>25</v>
      </c>
      <c r="AU632" t="s">
        <v>834</v>
      </c>
      <c r="AV632" t="str">
        <f t="shared" si="86"/>
        <v>A</v>
      </c>
      <c r="AW632" t="str">
        <f t="shared" si="88"/>
        <v>AFSCME</v>
      </c>
      <c r="AX632" t="str">
        <f t="shared" si="87"/>
        <v>Refer to Drug Testing Sheet</v>
      </c>
      <c r="BD632" s="78">
        <v>9.4459999999999997</v>
      </c>
      <c r="BE632" s="79" t="s">
        <v>2018</v>
      </c>
      <c r="BF632" s="78" t="s">
        <v>799</v>
      </c>
      <c r="BG632" s="78" t="s">
        <v>800</v>
      </c>
    </row>
    <row r="633" spans="26:59" ht="13.8" x14ac:dyDescent="0.25">
      <c r="Z633" s="6" t="s">
        <v>3916</v>
      </c>
      <c r="AB633" s="4">
        <v>12.583</v>
      </c>
      <c r="AD633" s="9">
        <v>34</v>
      </c>
      <c r="AF633" s="9" t="str">
        <f t="shared" si="89"/>
        <v/>
      </c>
      <c r="AH633" t="str">
        <f t="shared" si="90"/>
        <v>D</v>
      </c>
      <c r="AJ633" t="str">
        <f t="shared" si="91"/>
        <v>TBD</v>
      </c>
      <c r="AR633" s="77">
        <v>9.4710000000000001</v>
      </c>
      <c r="AS633" t="s">
        <v>2019</v>
      </c>
      <c r="AT633" s="62">
        <v>32</v>
      </c>
      <c r="AU633" t="s">
        <v>761</v>
      </c>
      <c r="AV633" t="str">
        <f t="shared" si="86"/>
        <v>J</v>
      </c>
      <c r="AW633" t="str">
        <f t="shared" si="88"/>
        <v>TBD</v>
      </c>
      <c r="AX633" t="str">
        <f t="shared" si="87"/>
        <v>Refer to Drug Testing Sheet</v>
      </c>
      <c r="BD633" s="83">
        <v>9.4469999999999992</v>
      </c>
      <c r="BE633" s="84" t="s">
        <v>2003</v>
      </c>
      <c r="BF633" s="83" t="s">
        <v>799</v>
      </c>
      <c r="BG633" s="83" t="s">
        <v>800</v>
      </c>
    </row>
    <row r="634" spans="26:59" ht="13.8" x14ac:dyDescent="0.25">
      <c r="Z634" s="6" t="s">
        <v>3226</v>
      </c>
      <c r="AB634" s="4">
        <v>7.7119999999999997</v>
      </c>
      <c r="AD634" s="9">
        <v>37</v>
      </c>
      <c r="AF634" s="9" t="str">
        <f t="shared" si="89"/>
        <v/>
      </c>
      <c r="AH634" t="str">
        <f t="shared" si="90"/>
        <v>D</v>
      </c>
      <c r="AJ634" t="str">
        <f t="shared" si="91"/>
        <v>TBD</v>
      </c>
      <c r="AR634" s="77">
        <v>9.4700000000000006</v>
      </c>
      <c r="AS634" t="s">
        <v>2020</v>
      </c>
      <c r="AT634" s="62">
        <v>30</v>
      </c>
      <c r="AU634" t="s">
        <v>761</v>
      </c>
      <c r="AV634" t="str">
        <f t="shared" si="86"/>
        <v>C</v>
      </c>
      <c r="AW634" t="str">
        <f t="shared" si="88"/>
        <v>AFSCME</v>
      </c>
      <c r="AX634" t="str">
        <f t="shared" si="87"/>
        <v>Refer to Drug Testing Sheet</v>
      </c>
      <c r="BD634" s="78">
        <v>9.4480000000000004</v>
      </c>
      <c r="BE634" s="79" t="s">
        <v>2002</v>
      </c>
      <c r="BF634" s="78" t="s">
        <v>754</v>
      </c>
      <c r="BG634" s="78" t="s">
        <v>749</v>
      </c>
    </row>
    <row r="635" spans="26:59" ht="13.8" x14ac:dyDescent="0.25">
      <c r="Z635" s="6" t="s">
        <v>3225</v>
      </c>
      <c r="AB635" s="4">
        <v>7.71</v>
      </c>
      <c r="AD635" s="9">
        <v>39</v>
      </c>
      <c r="AF635" s="9" t="str">
        <f t="shared" si="89"/>
        <v/>
      </c>
      <c r="AH635" t="str">
        <f t="shared" si="90"/>
        <v>D</v>
      </c>
      <c r="AJ635" t="str">
        <f t="shared" si="91"/>
        <v>TBD</v>
      </c>
      <c r="AR635" s="77">
        <v>9.4339999999999993</v>
      </c>
      <c r="AS635" t="s">
        <v>2008</v>
      </c>
      <c r="AT635" s="62">
        <v>31</v>
      </c>
      <c r="AU635" t="s">
        <v>761</v>
      </c>
      <c r="AV635" t="str">
        <f t="shared" si="86"/>
        <v>J</v>
      </c>
      <c r="AW635" t="str">
        <f t="shared" si="88"/>
        <v>TBD</v>
      </c>
      <c r="AX635" t="str">
        <f t="shared" si="87"/>
        <v>Refer to Drug Testing Sheet</v>
      </c>
      <c r="BD635" s="83">
        <v>9.4550000000000001</v>
      </c>
      <c r="BE635" s="84" t="s">
        <v>2021</v>
      </c>
      <c r="BF635" s="83" t="s">
        <v>754</v>
      </c>
      <c r="BG635" s="83" t="s">
        <v>749</v>
      </c>
    </row>
    <row r="636" spans="26:59" ht="13.8" x14ac:dyDescent="0.25">
      <c r="Z636" s="6" t="s">
        <v>3224</v>
      </c>
      <c r="AB636" s="4">
        <v>7.7060000000000004</v>
      </c>
      <c r="AD636" s="9">
        <v>41</v>
      </c>
      <c r="AF636" s="9" t="str">
        <f t="shared" si="89"/>
        <v/>
      </c>
      <c r="AH636" t="str">
        <f t="shared" si="90"/>
        <v>J</v>
      </c>
      <c r="AJ636" t="str">
        <f t="shared" si="91"/>
        <v>TBD</v>
      </c>
      <c r="AR636" s="77">
        <v>9.4369999999999994</v>
      </c>
      <c r="AS636" t="s">
        <v>2011</v>
      </c>
      <c r="AT636" s="62">
        <v>27</v>
      </c>
      <c r="AU636" t="s">
        <v>761</v>
      </c>
      <c r="AV636" t="str">
        <f t="shared" si="86"/>
        <v>C</v>
      </c>
      <c r="AW636" t="str">
        <f t="shared" si="88"/>
        <v>AFSCME</v>
      </c>
      <c r="AX636" t="str">
        <f t="shared" si="87"/>
        <v>Refer to Drug Testing Sheet</v>
      </c>
      <c r="BD636" s="78">
        <v>9.4559999999999995</v>
      </c>
      <c r="BE636" s="79" t="s">
        <v>2022</v>
      </c>
      <c r="BF636" s="78" t="s">
        <v>799</v>
      </c>
      <c r="BG636" s="78" t="s">
        <v>800</v>
      </c>
    </row>
    <row r="637" spans="26:59" ht="13.8" x14ac:dyDescent="0.25">
      <c r="Z637" s="6" t="s">
        <v>3251</v>
      </c>
      <c r="AB637" s="4">
        <v>7.7110000000000003</v>
      </c>
      <c r="AD637" s="9">
        <v>37</v>
      </c>
      <c r="AF637" s="9" t="str">
        <f t="shared" si="89"/>
        <v/>
      </c>
      <c r="AH637" t="str">
        <f t="shared" si="90"/>
        <v>D</v>
      </c>
      <c r="AJ637" t="str">
        <f t="shared" si="91"/>
        <v>TBD</v>
      </c>
      <c r="AR637" s="77">
        <v>9.4450000000000003</v>
      </c>
      <c r="AS637" t="s">
        <v>2016</v>
      </c>
      <c r="AT637" s="62">
        <v>31</v>
      </c>
      <c r="AU637" t="s">
        <v>834</v>
      </c>
      <c r="AV637" t="str">
        <f t="shared" si="86"/>
        <v>A</v>
      </c>
      <c r="AW637" t="str">
        <f t="shared" si="88"/>
        <v>AFSCME</v>
      </c>
      <c r="AX637" t="str">
        <f t="shared" si="87"/>
        <v>Refer to Drug Testing Sheet</v>
      </c>
      <c r="BD637" s="83">
        <v>9.4570000000000007</v>
      </c>
      <c r="BE637" s="84" t="s">
        <v>2023</v>
      </c>
      <c r="BF637" s="83" t="s">
        <v>799</v>
      </c>
      <c r="BG637" s="83" t="s">
        <v>800</v>
      </c>
    </row>
    <row r="638" spans="26:59" ht="13.8" x14ac:dyDescent="0.25">
      <c r="Z638" s="6" t="s">
        <v>3722</v>
      </c>
      <c r="AB638" s="4">
        <v>11.409000000000001</v>
      </c>
      <c r="AD638" s="9">
        <v>37</v>
      </c>
      <c r="AF638" s="9" t="str">
        <f t="shared" si="89"/>
        <v/>
      </c>
      <c r="AH638" t="str">
        <f t="shared" si="90"/>
        <v>D</v>
      </c>
      <c r="AJ638" t="str">
        <f t="shared" si="91"/>
        <v>TBD</v>
      </c>
      <c r="AR638" s="77">
        <v>9.4410000000000007</v>
      </c>
      <c r="AS638" t="s">
        <v>2014</v>
      </c>
      <c r="AT638" s="62">
        <v>30</v>
      </c>
      <c r="AU638" t="s">
        <v>834</v>
      </c>
      <c r="AV638" t="str">
        <f t="shared" si="86"/>
        <v>A</v>
      </c>
      <c r="AW638" t="str">
        <f t="shared" si="88"/>
        <v>AFSCME</v>
      </c>
      <c r="AX638" t="str">
        <f t="shared" si="87"/>
        <v>Refer to Drug Testing Sheet</v>
      </c>
      <c r="BD638" s="78">
        <v>9.4589999999999996</v>
      </c>
      <c r="BE638" s="79" t="s">
        <v>2006</v>
      </c>
      <c r="BF638" s="78" t="s">
        <v>799</v>
      </c>
      <c r="BG638" s="78" t="s">
        <v>800</v>
      </c>
    </row>
    <row r="639" spans="26:59" ht="13.8" x14ac:dyDescent="0.25">
      <c r="Z639" s="6" t="s">
        <v>3721</v>
      </c>
      <c r="AB639" s="4">
        <v>11.407</v>
      </c>
      <c r="AD639" s="9">
        <v>39</v>
      </c>
      <c r="AF639" s="9" t="str">
        <f t="shared" si="89"/>
        <v/>
      </c>
      <c r="AH639" t="str">
        <f t="shared" si="90"/>
        <v>J</v>
      </c>
      <c r="AJ639" t="str">
        <f t="shared" si="91"/>
        <v>TBD</v>
      </c>
      <c r="AR639" s="77">
        <v>9.4550000000000001</v>
      </c>
      <c r="AS639" t="s">
        <v>2021</v>
      </c>
      <c r="AT639" s="62">
        <v>35</v>
      </c>
      <c r="AU639" t="s">
        <v>1583</v>
      </c>
      <c r="AV639" t="str">
        <f t="shared" si="86"/>
        <v>J</v>
      </c>
      <c r="AW639" t="str">
        <f t="shared" si="88"/>
        <v>TBD</v>
      </c>
      <c r="AX639" t="str">
        <f t="shared" si="87"/>
        <v/>
      </c>
      <c r="BD639" s="83">
        <v>9.4600000000000009</v>
      </c>
      <c r="BE639" s="84" t="s">
        <v>2005</v>
      </c>
      <c r="BF639" s="83" t="s">
        <v>754</v>
      </c>
      <c r="BG639" s="83" t="s">
        <v>749</v>
      </c>
    </row>
    <row r="640" spans="26:59" ht="13.8" x14ac:dyDescent="0.25">
      <c r="Z640" s="6" t="s">
        <v>3724</v>
      </c>
      <c r="AB640" s="4">
        <v>11.419</v>
      </c>
      <c r="AD640" s="9">
        <v>33</v>
      </c>
      <c r="AF640" s="9" t="str">
        <f t="shared" si="89"/>
        <v/>
      </c>
      <c r="AH640" t="str">
        <f t="shared" si="90"/>
        <v>D</v>
      </c>
      <c r="AJ640" t="str">
        <f t="shared" si="91"/>
        <v>TBD</v>
      </c>
      <c r="AR640" s="77">
        <v>9.4559999999999995</v>
      </c>
      <c r="AS640" t="s">
        <v>2022</v>
      </c>
      <c r="AT640" s="62">
        <v>31</v>
      </c>
      <c r="AU640" t="s">
        <v>1583</v>
      </c>
      <c r="AV640" t="str">
        <f t="shared" si="86"/>
        <v>A</v>
      </c>
      <c r="AW640" t="str">
        <f t="shared" si="88"/>
        <v>AFSCME</v>
      </c>
      <c r="AX640" t="str">
        <f t="shared" si="87"/>
        <v/>
      </c>
      <c r="BD640" s="78">
        <v>9.4619999999999997</v>
      </c>
      <c r="BE640" s="79" t="s">
        <v>2010</v>
      </c>
      <c r="BF640" s="78" t="s">
        <v>799</v>
      </c>
      <c r="BG640" s="78" t="s">
        <v>800</v>
      </c>
    </row>
    <row r="641" spans="26:59" ht="13.8" x14ac:dyDescent="0.25">
      <c r="Z641" s="6" t="s">
        <v>3723</v>
      </c>
      <c r="AB641" s="4">
        <v>11.417</v>
      </c>
      <c r="AD641" s="9">
        <v>35</v>
      </c>
      <c r="AF641" s="9" t="str">
        <f t="shared" si="89"/>
        <v/>
      </c>
      <c r="AH641" t="str">
        <f t="shared" si="90"/>
        <v>D</v>
      </c>
      <c r="AJ641" t="str">
        <f t="shared" si="91"/>
        <v>TBD</v>
      </c>
      <c r="AR641" s="77">
        <v>9.4570000000000007</v>
      </c>
      <c r="AS641" t="s">
        <v>2023</v>
      </c>
      <c r="AT641" s="62">
        <v>27</v>
      </c>
      <c r="AU641" t="s">
        <v>1583</v>
      </c>
      <c r="AV641" t="str">
        <f t="shared" si="86"/>
        <v>A</v>
      </c>
      <c r="AW641" t="str">
        <f t="shared" si="88"/>
        <v>AFSCME</v>
      </c>
      <c r="AX641" t="str">
        <f t="shared" si="87"/>
        <v/>
      </c>
      <c r="BD641" s="83">
        <v>9.4629999999999992</v>
      </c>
      <c r="BE641" s="84" t="s">
        <v>2009</v>
      </c>
      <c r="BF641" s="83" t="s">
        <v>799</v>
      </c>
      <c r="BG641" s="83" t="s">
        <v>800</v>
      </c>
    </row>
    <row r="642" spans="26:59" ht="13.8" x14ac:dyDescent="0.25">
      <c r="Z642" s="6" t="s">
        <v>3719</v>
      </c>
      <c r="AB642" s="4">
        <v>11.404999999999999</v>
      </c>
      <c r="AD642" s="9">
        <v>42</v>
      </c>
      <c r="AF642" s="9" t="str">
        <f t="shared" si="89"/>
        <v/>
      </c>
      <c r="AH642" t="str">
        <f t="shared" si="90"/>
        <v>D</v>
      </c>
      <c r="AJ642" t="str">
        <f t="shared" si="91"/>
        <v>TBD</v>
      </c>
      <c r="AR642" s="77">
        <v>9.4949999999999992</v>
      </c>
      <c r="AS642" t="s">
        <v>2024</v>
      </c>
      <c r="AT642" s="62" t="s">
        <v>2025</v>
      </c>
      <c r="AU642" t="s">
        <v>1583</v>
      </c>
      <c r="AV642" t="str">
        <f t="shared" ref="AV642:AV705" si="92">IFERROR(VLOOKUP(AR642,BD:BG,3,FALSE),"")</f>
        <v>A</v>
      </c>
      <c r="AW642" t="str">
        <f t="shared" si="88"/>
        <v>AFSCME</v>
      </c>
      <c r="AX642" t="str">
        <f t="shared" ref="AX642:AX705" si="93">IFERROR(VLOOKUP(AR642,BM:BQ,5,FALSE),"")</f>
        <v/>
      </c>
      <c r="BD642" s="78">
        <v>9.4649999999999999</v>
      </c>
      <c r="BE642" s="79" t="s">
        <v>2012</v>
      </c>
      <c r="BF642" s="78" t="s">
        <v>799</v>
      </c>
      <c r="BG642" s="78" t="s">
        <v>800</v>
      </c>
    </row>
    <row r="643" spans="26:59" ht="13.8" x14ac:dyDescent="0.25">
      <c r="Z643" s="6" t="s">
        <v>3698</v>
      </c>
      <c r="AB643" s="4">
        <v>11.153</v>
      </c>
      <c r="AD643" s="9">
        <v>31</v>
      </c>
      <c r="AF643" s="9" t="str">
        <f t="shared" si="89"/>
        <v/>
      </c>
      <c r="AH643" t="str">
        <f t="shared" si="90"/>
        <v/>
      </c>
      <c r="AJ643" t="str">
        <f t="shared" si="91"/>
        <v/>
      </c>
      <c r="AR643" s="77">
        <v>9.4960000000000004</v>
      </c>
      <c r="AS643" t="s">
        <v>2026</v>
      </c>
      <c r="AT643" s="62">
        <v>32</v>
      </c>
      <c r="AU643" t="s">
        <v>1583</v>
      </c>
      <c r="AV643" t="str">
        <f t="shared" si="92"/>
        <v>A</v>
      </c>
      <c r="AW643" t="str">
        <f t="shared" ref="AW643:AW706" si="94">IFERROR(VLOOKUP(AR643,BD:BG,4,FALSE),"")</f>
        <v>AFSCME</v>
      </c>
      <c r="AX643" t="str">
        <f t="shared" si="93"/>
        <v>Refer to Drug Testing Sheet</v>
      </c>
      <c r="BD643" s="83">
        <v>9.4659999999999993</v>
      </c>
      <c r="BE643" s="84" t="s">
        <v>2013</v>
      </c>
      <c r="BF643" s="83" t="s">
        <v>799</v>
      </c>
      <c r="BG643" s="83" t="s">
        <v>800</v>
      </c>
    </row>
    <row r="644" spans="26:59" ht="13.8" x14ac:dyDescent="0.25">
      <c r="Z644" s="6" t="s">
        <v>3697</v>
      </c>
      <c r="AB644" s="4">
        <v>11.151999999999999</v>
      </c>
      <c r="AD644" s="9">
        <v>33</v>
      </c>
      <c r="AF644" s="9" t="str">
        <f t="shared" si="89"/>
        <v/>
      </c>
      <c r="AH644" t="str">
        <f t="shared" si="90"/>
        <v/>
      </c>
      <c r="AJ644" t="str">
        <f t="shared" si="91"/>
        <v/>
      </c>
      <c r="AR644" s="77">
        <v>9.4969999999999999</v>
      </c>
      <c r="AS644" t="s">
        <v>2027</v>
      </c>
      <c r="AT644" s="62">
        <v>31</v>
      </c>
      <c r="AU644" t="s">
        <v>1583</v>
      </c>
      <c r="AV644" t="str">
        <f t="shared" si="92"/>
        <v>A</v>
      </c>
      <c r="AW644" t="str">
        <f t="shared" si="94"/>
        <v>AFSCME</v>
      </c>
      <c r="AX644" t="str">
        <f t="shared" si="93"/>
        <v>Refer to Drug Testing Sheet</v>
      </c>
      <c r="BD644" s="78">
        <v>9.4670000000000005</v>
      </c>
      <c r="BE644" s="79" t="s">
        <v>2015</v>
      </c>
      <c r="BF644" s="78" t="s">
        <v>799</v>
      </c>
      <c r="BG644" s="78" t="s">
        <v>800</v>
      </c>
    </row>
    <row r="645" spans="26:59" ht="13.8" x14ac:dyDescent="0.25">
      <c r="Z645" s="6" t="s">
        <v>3696</v>
      </c>
      <c r="AB645" s="4">
        <v>11.151</v>
      </c>
      <c r="AD645" s="9">
        <v>35</v>
      </c>
      <c r="AF645" s="9" t="str">
        <f t="shared" ref="AF645:AF708" si="95">IFERROR(VLOOKUP(AB645,BM:BQ,5,FALSE),"")</f>
        <v/>
      </c>
      <c r="AH645" t="str">
        <f t="shared" si="90"/>
        <v/>
      </c>
      <c r="AJ645" t="str">
        <f t="shared" si="91"/>
        <v/>
      </c>
      <c r="AR645" s="77">
        <v>9.4749999999999996</v>
      </c>
      <c r="AS645" t="s">
        <v>2028</v>
      </c>
      <c r="AT645" s="62">
        <v>36</v>
      </c>
      <c r="AU645" t="s">
        <v>1583</v>
      </c>
      <c r="AV645" t="str">
        <f t="shared" si="92"/>
        <v>Managerial</v>
      </c>
      <c r="AW645" t="str">
        <f t="shared" si="94"/>
        <v>N/A</v>
      </c>
      <c r="AX645" t="str">
        <f t="shared" si="93"/>
        <v/>
      </c>
      <c r="BD645" s="83">
        <v>9.468</v>
      </c>
      <c r="BE645" s="84" t="s">
        <v>2017</v>
      </c>
      <c r="BF645" s="83" t="s">
        <v>799</v>
      </c>
      <c r="BG645" s="83" t="s">
        <v>800</v>
      </c>
    </row>
    <row r="646" spans="26:59" ht="13.8" x14ac:dyDescent="0.25">
      <c r="Z646" s="6" t="s">
        <v>3695</v>
      </c>
      <c r="AB646" s="4">
        <v>11.15</v>
      </c>
      <c r="AD646" s="9">
        <v>37</v>
      </c>
      <c r="AF646" s="9" t="str">
        <f t="shared" si="95"/>
        <v/>
      </c>
      <c r="AH646" t="str">
        <f t="shared" si="90"/>
        <v/>
      </c>
      <c r="AJ646" t="str">
        <f t="shared" si="91"/>
        <v/>
      </c>
      <c r="AR646" s="77">
        <v>9.4979999999999993</v>
      </c>
      <c r="AS646" t="s">
        <v>2029</v>
      </c>
      <c r="AT646" s="62">
        <v>33</v>
      </c>
      <c r="AU646" t="s">
        <v>1583</v>
      </c>
      <c r="AV646" t="str">
        <f t="shared" si="92"/>
        <v>A</v>
      </c>
      <c r="AW646" t="str">
        <f t="shared" si="94"/>
        <v>AFSCME</v>
      </c>
      <c r="AX646" t="str">
        <f t="shared" si="93"/>
        <v/>
      </c>
      <c r="BD646" s="78">
        <v>9.4700000000000006</v>
      </c>
      <c r="BE646" s="79" t="s">
        <v>2020</v>
      </c>
      <c r="BF646" s="78" t="s">
        <v>761</v>
      </c>
      <c r="BG646" s="78" t="s">
        <v>800</v>
      </c>
    </row>
    <row r="647" spans="26:59" ht="13.8" x14ac:dyDescent="0.25">
      <c r="Z647" s="6" t="s">
        <v>3185</v>
      </c>
      <c r="AB647" s="4">
        <v>7.6029999999999998</v>
      </c>
      <c r="AD647" s="9">
        <v>39</v>
      </c>
      <c r="AF647" s="9" t="str">
        <f t="shared" si="95"/>
        <v/>
      </c>
      <c r="AH647" t="str">
        <f t="shared" si="90"/>
        <v>D</v>
      </c>
      <c r="AJ647" t="str">
        <f t="shared" si="91"/>
        <v>TBD</v>
      </c>
      <c r="AR647" s="77">
        <v>9.4779999999999998</v>
      </c>
      <c r="AS647" t="s">
        <v>2030</v>
      </c>
      <c r="AT647" s="62">
        <v>31</v>
      </c>
      <c r="AU647" t="s">
        <v>1583</v>
      </c>
      <c r="AV647" t="str">
        <f t="shared" si="92"/>
        <v>A</v>
      </c>
      <c r="AW647" t="str">
        <f t="shared" si="94"/>
        <v>AFSCME</v>
      </c>
      <c r="AX647" t="str">
        <f t="shared" si="93"/>
        <v/>
      </c>
      <c r="BD647" s="83">
        <v>9.4710000000000001</v>
      </c>
      <c r="BE647" s="84" t="s">
        <v>2019</v>
      </c>
      <c r="BF647" s="83" t="s">
        <v>754</v>
      </c>
      <c r="BG647" s="83" t="s">
        <v>749</v>
      </c>
    </row>
    <row r="648" spans="26:59" ht="13.8" x14ac:dyDescent="0.25">
      <c r="Z648" s="6" t="s">
        <v>3184</v>
      </c>
      <c r="AB648" s="4">
        <v>7.6040000000000001</v>
      </c>
      <c r="AD648" s="9">
        <v>41</v>
      </c>
      <c r="AF648" s="9" t="str">
        <f t="shared" si="95"/>
        <v/>
      </c>
      <c r="AH648" t="str">
        <f t="shared" si="90"/>
        <v>D</v>
      </c>
      <c r="AJ648" t="str">
        <f t="shared" si="91"/>
        <v>TBD</v>
      </c>
      <c r="AR648" s="77">
        <v>9.4990000000000006</v>
      </c>
      <c r="AS648" t="s">
        <v>2031</v>
      </c>
      <c r="AT648" s="62">
        <v>29</v>
      </c>
      <c r="AU648" t="s">
        <v>1583</v>
      </c>
      <c r="AV648" t="str">
        <f t="shared" si="92"/>
        <v>A</v>
      </c>
      <c r="AW648" t="str">
        <f t="shared" si="94"/>
        <v>AFSCME</v>
      </c>
      <c r="AX648" t="str">
        <f t="shared" si="93"/>
        <v/>
      </c>
      <c r="BD648" s="78">
        <v>9.4749999999999996</v>
      </c>
      <c r="BE648" s="79" t="s">
        <v>2028</v>
      </c>
      <c r="BF648" s="78" t="s">
        <v>746</v>
      </c>
      <c r="BG648" s="78" t="s">
        <v>272</v>
      </c>
    </row>
    <row r="649" spans="26:59" ht="13.8" x14ac:dyDescent="0.25">
      <c r="Z649" s="6" t="s">
        <v>3183</v>
      </c>
      <c r="AB649" s="4">
        <v>7.6050000000000004</v>
      </c>
      <c r="AD649" s="9">
        <v>43</v>
      </c>
      <c r="AF649" s="9" t="str">
        <f t="shared" si="95"/>
        <v/>
      </c>
      <c r="AH649" t="str">
        <f t="shared" si="90"/>
        <v>J</v>
      </c>
      <c r="AJ649" t="str">
        <f t="shared" si="91"/>
        <v>TBD</v>
      </c>
      <c r="AR649" s="77">
        <v>9.5</v>
      </c>
      <c r="AS649" t="s">
        <v>2032</v>
      </c>
      <c r="AT649" s="62">
        <v>33</v>
      </c>
      <c r="AU649" t="s">
        <v>1583</v>
      </c>
      <c r="AV649" t="str">
        <f t="shared" si="92"/>
        <v>A</v>
      </c>
      <c r="AW649" t="str">
        <f t="shared" si="94"/>
        <v>AFSCME</v>
      </c>
      <c r="AX649" t="str">
        <f t="shared" si="93"/>
        <v/>
      </c>
      <c r="BD649" s="83">
        <v>9.4770000000000003</v>
      </c>
      <c r="BE649" s="84" t="s">
        <v>2033</v>
      </c>
      <c r="BF649" s="83" t="s">
        <v>799</v>
      </c>
      <c r="BG649" s="83" t="s">
        <v>800</v>
      </c>
    </row>
    <row r="650" spans="26:59" ht="13.8" x14ac:dyDescent="0.25">
      <c r="Z650" s="6" t="s">
        <v>3318</v>
      </c>
      <c r="AB650" s="4">
        <v>7.9039999999999999</v>
      </c>
      <c r="AD650" s="9">
        <v>42</v>
      </c>
      <c r="AF650" s="9" t="str">
        <f t="shared" si="95"/>
        <v>Refer to Drug Testing Sheet</v>
      </c>
      <c r="AH650" t="str">
        <f t="shared" si="90"/>
        <v>Managerial</v>
      </c>
      <c r="AJ650" t="str">
        <f t="shared" si="91"/>
        <v>N/A</v>
      </c>
      <c r="AR650" s="77">
        <v>9.5009999999999994</v>
      </c>
      <c r="AS650" t="s">
        <v>2034</v>
      </c>
      <c r="AT650" s="62">
        <v>33</v>
      </c>
      <c r="AU650" t="s">
        <v>761</v>
      </c>
      <c r="AV650" t="str">
        <f t="shared" si="92"/>
        <v>C</v>
      </c>
      <c r="AW650" t="str">
        <f t="shared" si="94"/>
        <v>AFSCME</v>
      </c>
      <c r="AX650" t="str">
        <f t="shared" si="93"/>
        <v>Refer to Drug Testing Sheet</v>
      </c>
      <c r="BD650" s="78">
        <v>9.4779999999999998</v>
      </c>
      <c r="BE650" s="79" t="s">
        <v>2030</v>
      </c>
      <c r="BF650" s="78" t="s">
        <v>799</v>
      </c>
      <c r="BG650" s="78" t="s">
        <v>800</v>
      </c>
    </row>
    <row r="651" spans="26:59" ht="13.8" x14ac:dyDescent="0.25">
      <c r="Z651" s="6" t="s">
        <v>3317</v>
      </c>
      <c r="AB651" s="4">
        <v>7.9059999999999997</v>
      </c>
      <c r="AD651" s="9">
        <v>43</v>
      </c>
      <c r="AF651" s="9" t="str">
        <f t="shared" si="95"/>
        <v/>
      </c>
      <c r="AH651" t="str">
        <f t="shared" si="90"/>
        <v>Managerial</v>
      </c>
      <c r="AJ651" t="str">
        <f t="shared" si="91"/>
        <v>N/A</v>
      </c>
      <c r="AR651" s="77">
        <v>9.4809999999999999</v>
      </c>
      <c r="AS651" t="s">
        <v>2035</v>
      </c>
      <c r="AT651" s="62">
        <v>26</v>
      </c>
      <c r="AU651" t="s">
        <v>834</v>
      </c>
      <c r="AV651" t="str">
        <f t="shared" si="92"/>
        <v>J</v>
      </c>
      <c r="AW651" t="str">
        <f t="shared" si="94"/>
        <v>TBD</v>
      </c>
      <c r="AX651" t="str">
        <f t="shared" si="93"/>
        <v>Refer to Drug Testing Sheet</v>
      </c>
      <c r="BD651" s="83">
        <v>9.4809999999999999</v>
      </c>
      <c r="BE651" s="84" t="s">
        <v>2035</v>
      </c>
      <c r="BF651" s="83" t="s">
        <v>754</v>
      </c>
      <c r="BG651" s="83" t="s">
        <v>749</v>
      </c>
    </row>
    <row r="652" spans="26:59" ht="13.8" x14ac:dyDescent="0.25">
      <c r="Z652" s="6" t="s">
        <v>3316</v>
      </c>
      <c r="AB652" s="4">
        <v>7.9020000000000001</v>
      </c>
      <c r="AD652" s="9">
        <v>44</v>
      </c>
      <c r="AF652" s="9" t="str">
        <f t="shared" si="95"/>
        <v>Refer to Drug Testing Sheet</v>
      </c>
      <c r="AH652" t="str">
        <f t="shared" ref="AH652:AH715" si="96">IFERROR(VLOOKUP(AB652,BD:BG,3,FALSE),"")</f>
        <v>Managerial</v>
      </c>
      <c r="AJ652" t="str">
        <f t="shared" ref="AJ652:AJ715" si="97">IFERROR(VLOOKUP(AB652,BD:BG,4,FALSE),"")</f>
        <v>N/A</v>
      </c>
      <c r="AR652" s="77">
        <v>9.4819999999999993</v>
      </c>
      <c r="AS652" t="s">
        <v>2036</v>
      </c>
      <c r="AT652" s="62">
        <v>23</v>
      </c>
      <c r="AU652" t="s">
        <v>834</v>
      </c>
      <c r="AV652" t="str">
        <f t="shared" si="92"/>
        <v>A</v>
      </c>
      <c r="AW652" t="str">
        <f t="shared" si="94"/>
        <v>AFSCME</v>
      </c>
      <c r="AX652" t="str">
        <f t="shared" si="93"/>
        <v>Refer to Drug Testing Sheet</v>
      </c>
      <c r="BD652" s="78">
        <v>9.4819999999999993</v>
      </c>
      <c r="BE652" s="79" t="s">
        <v>2036</v>
      </c>
      <c r="BF652" s="78" t="s">
        <v>799</v>
      </c>
      <c r="BG652" s="78" t="s">
        <v>800</v>
      </c>
    </row>
    <row r="653" spans="26:59" ht="13.8" x14ac:dyDescent="0.25">
      <c r="Z653" s="6" t="s">
        <v>3324</v>
      </c>
      <c r="AB653" s="4">
        <v>7.9290000000000003</v>
      </c>
      <c r="AD653" s="9">
        <v>35</v>
      </c>
      <c r="AF653" s="9" t="str">
        <f t="shared" si="95"/>
        <v>Refer to Drug Testing Sheet</v>
      </c>
      <c r="AH653" t="str">
        <f t="shared" si="96"/>
        <v>D</v>
      </c>
      <c r="AJ653" t="str">
        <f t="shared" si="97"/>
        <v>TBD</v>
      </c>
      <c r="AR653" s="77">
        <v>9.4830000000000005</v>
      </c>
      <c r="AS653" t="s">
        <v>2037</v>
      </c>
      <c r="AT653" s="62">
        <v>22</v>
      </c>
      <c r="AU653" t="s">
        <v>834</v>
      </c>
      <c r="AV653" t="str">
        <f t="shared" si="92"/>
        <v>A</v>
      </c>
      <c r="AW653" t="str">
        <f t="shared" si="94"/>
        <v>AFSCME</v>
      </c>
      <c r="AX653" t="str">
        <f t="shared" si="93"/>
        <v>Refer to Drug Testing Sheet</v>
      </c>
      <c r="BD653" s="83">
        <v>9.4830000000000005</v>
      </c>
      <c r="BE653" s="84" t="s">
        <v>2037</v>
      </c>
      <c r="BF653" s="83" t="s">
        <v>799</v>
      </c>
      <c r="BG653" s="83" t="s">
        <v>800</v>
      </c>
    </row>
    <row r="654" spans="26:59" ht="13.8" x14ac:dyDescent="0.25">
      <c r="Z654" s="6" t="s">
        <v>3323</v>
      </c>
      <c r="AB654" s="4">
        <v>7.9260000000000002</v>
      </c>
      <c r="AD654" s="9">
        <v>38</v>
      </c>
      <c r="AF654" s="9" t="str">
        <f t="shared" si="95"/>
        <v>Refer to Drug Testing Sheet</v>
      </c>
      <c r="AH654" t="str">
        <f t="shared" si="96"/>
        <v>D</v>
      </c>
      <c r="AJ654" t="str">
        <f t="shared" si="97"/>
        <v>TBD</v>
      </c>
      <c r="AR654" s="77">
        <v>9.484</v>
      </c>
      <c r="AS654" t="s">
        <v>2038</v>
      </c>
      <c r="AT654" s="62">
        <v>20</v>
      </c>
      <c r="AU654" t="s">
        <v>834</v>
      </c>
      <c r="AV654" t="str">
        <f t="shared" si="92"/>
        <v>A</v>
      </c>
      <c r="AW654" t="str">
        <f t="shared" si="94"/>
        <v>AFSCME</v>
      </c>
      <c r="AX654" t="str">
        <f t="shared" si="93"/>
        <v>Refer to Drug Testing Sheet</v>
      </c>
      <c r="BD654" s="78">
        <v>9.484</v>
      </c>
      <c r="BE654" s="79" t="s">
        <v>2038</v>
      </c>
      <c r="BF654" s="78" t="s">
        <v>799</v>
      </c>
      <c r="BG654" s="78" t="s">
        <v>800</v>
      </c>
    </row>
    <row r="655" spans="26:59" ht="13.8" x14ac:dyDescent="0.25">
      <c r="Z655" s="6" t="s">
        <v>3322</v>
      </c>
      <c r="AB655" s="4">
        <v>7.9249999999999998</v>
      </c>
      <c r="AD655" s="9">
        <v>40</v>
      </c>
      <c r="AF655" s="9" t="str">
        <f t="shared" si="95"/>
        <v>Refer to Drug Testing Sheet</v>
      </c>
      <c r="AH655" t="str">
        <f t="shared" si="96"/>
        <v>D</v>
      </c>
      <c r="AJ655" t="str">
        <f t="shared" si="97"/>
        <v>TBD</v>
      </c>
      <c r="AR655" s="77">
        <v>9.4849999999999994</v>
      </c>
      <c r="AS655" t="s">
        <v>2039</v>
      </c>
      <c r="AT655" s="62">
        <v>28</v>
      </c>
      <c r="AU655" t="s">
        <v>834</v>
      </c>
      <c r="AV655" t="str">
        <f t="shared" si="92"/>
        <v>A</v>
      </c>
      <c r="AW655" t="str">
        <f t="shared" si="94"/>
        <v>AFSCME</v>
      </c>
      <c r="AX655" t="str">
        <f t="shared" si="93"/>
        <v>Refer to Drug Testing Sheet</v>
      </c>
      <c r="BD655" s="83">
        <v>9.4849999999999994</v>
      </c>
      <c r="BE655" s="84" t="s">
        <v>2039</v>
      </c>
      <c r="BF655" s="83" t="s">
        <v>799</v>
      </c>
      <c r="BG655" s="83" t="s">
        <v>800</v>
      </c>
    </row>
    <row r="656" spans="26:59" ht="13.8" x14ac:dyDescent="0.25">
      <c r="Z656" s="6" t="s">
        <v>3321</v>
      </c>
      <c r="AB656" s="4">
        <v>7.9210000000000003</v>
      </c>
      <c r="AD656" s="9">
        <v>42</v>
      </c>
      <c r="AF656" s="9" t="str">
        <f t="shared" si="95"/>
        <v>Refer to Drug Testing Sheet</v>
      </c>
      <c r="AH656" t="str">
        <f t="shared" si="96"/>
        <v>D</v>
      </c>
      <c r="AJ656" t="str">
        <f t="shared" si="97"/>
        <v>TBD</v>
      </c>
      <c r="AR656" s="77">
        <v>9.4860000000000007</v>
      </c>
      <c r="AS656" t="s">
        <v>2040</v>
      </c>
      <c r="AT656" s="62">
        <v>27</v>
      </c>
      <c r="AU656" t="s">
        <v>834</v>
      </c>
      <c r="AV656" t="str">
        <f t="shared" si="92"/>
        <v>A</v>
      </c>
      <c r="AW656" t="str">
        <f t="shared" si="94"/>
        <v>AFSCME</v>
      </c>
      <c r="AX656" t="str">
        <f t="shared" si="93"/>
        <v>Refer to Drug Testing Sheet</v>
      </c>
      <c r="BD656" s="78">
        <v>9.4860000000000007</v>
      </c>
      <c r="BE656" s="79" t="s">
        <v>2040</v>
      </c>
      <c r="BF656" s="78" t="s">
        <v>799</v>
      </c>
      <c r="BG656" s="78" t="s">
        <v>800</v>
      </c>
    </row>
    <row r="657" spans="26:59" ht="13.8" x14ac:dyDescent="0.25">
      <c r="Z657" s="6" t="s">
        <v>3326</v>
      </c>
      <c r="AB657" s="4">
        <v>7.9530000000000003</v>
      </c>
      <c r="AD657" s="9">
        <v>29</v>
      </c>
      <c r="AF657" s="9" t="str">
        <f t="shared" si="95"/>
        <v/>
      </c>
      <c r="AH657" t="str">
        <f t="shared" si="96"/>
        <v>D</v>
      </c>
      <c r="AJ657" t="str">
        <f t="shared" si="97"/>
        <v>TBD</v>
      </c>
      <c r="AR657" s="77">
        <v>9.4870000000000001</v>
      </c>
      <c r="AS657" t="s">
        <v>2041</v>
      </c>
      <c r="AT657" s="62">
        <v>25</v>
      </c>
      <c r="AU657" t="s">
        <v>834</v>
      </c>
      <c r="AV657" t="str">
        <f t="shared" si="92"/>
        <v>A</v>
      </c>
      <c r="AW657" t="str">
        <f t="shared" si="94"/>
        <v>AFSCME</v>
      </c>
      <c r="AX657" t="str">
        <f t="shared" si="93"/>
        <v>Refer to Drug Testing Sheet</v>
      </c>
      <c r="BD657" s="83">
        <v>9.4870000000000001</v>
      </c>
      <c r="BE657" s="84" t="s">
        <v>2041</v>
      </c>
      <c r="BF657" s="83" t="s">
        <v>799</v>
      </c>
      <c r="BG657" s="83" t="s">
        <v>800</v>
      </c>
    </row>
    <row r="658" spans="26:59" ht="13.8" x14ac:dyDescent="0.25">
      <c r="Z658" s="6" t="s">
        <v>3325</v>
      </c>
      <c r="AB658" s="4">
        <v>7.9509999999999996</v>
      </c>
      <c r="AD658" s="9">
        <v>32</v>
      </c>
      <c r="AF658" s="9" t="str">
        <f t="shared" si="95"/>
        <v>Refer to Drug Testing Sheet</v>
      </c>
      <c r="AH658" t="str">
        <f t="shared" si="96"/>
        <v>D</v>
      </c>
      <c r="AJ658" t="str">
        <f t="shared" si="97"/>
        <v>TBD</v>
      </c>
      <c r="AR658" s="77">
        <v>9.4879999999999995</v>
      </c>
      <c r="AS658" t="s">
        <v>2042</v>
      </c>
      <c r="AT658" s="62">
        <v>23</v>
      </c>
      <c r="AU658" t="s">
        <v>834</v>
      </c>
      <c r="AV658" t="str">
        <f t="shared" si="92"/>
        <v>A</v>
      </c>
      <c r="AW658" t="str">
        <f t="shared" si="94"/>
        <v>AFSCME</v>
      </c>
      <c r="AX658" t="str">
        <f t="shared" si="93"/>
        <v>Refer to Drug Testing Sheet</v>
      </c>
      <c r="BD658" s="78">
        <v>9.4879999999999995</v>
      </c>
      <c r="BE658" s="79" t="s">
        <v>2042</v>
      </c>
      <c r="BF658" s="78" t="s">
        <v>799</v>
      </c>
      <c r="BG658" s="78" t="s">
        <v>800</v>
      </c>
    </row>
    <row r="659" spans="26:59" ht="13.8" x14ac:dyDescent="0.25">
      <c r="Z659" s="6" t="s">
        <v>3333</v>
      </c>
      <c r="AB659" s="4">
        <v>7.9569999999999999</v>
      </c>
      <c r="AD659" s="9">
        <v>26</v>
      </c>
      <c r="AF659" s="9" t="str">
        <f t="shared" si="95"/>
        <v/>
      </c>
      <c r="AH659" t="str">
        <f t="shared" si="96"/>
        <v>C</v>
      </c>
      <c r="AJ659" t="str">
        <f t="shared" si="97"/>
        <v>AFSCME</v>
      </c>
      <c r="AR659" s="77">
        <v>9.49</v>
      </c>
      <c r="AS659" t="s">
        <v>2043</v>
      </c>
      <c r="AT659" s="62">
        <v>27</v>
      </c>
      <c r="AU659" t="s">
        <v>1583</v>
      </c>
      <c r="AV659" t="str">
        <f t="shared" si="92"/>
        <v>A</v>
      </c>
      <c r="AW659" t="str">
        <f t="shared" si="94"/>
        <v>AFSCME</v>
      </c>
      <c r="AX659" t="str">
        <f t="shared" si="93"/>
        <v/>
      </c>
      <c r="BD659" s="83">
        <v>9.49</v>
      </c>
      <c r="BE659" s="84" t="s">
        <v>2043</v>
      </c>
      <c r="BF659" s="83" t="s">
        <v>799</v>
      </c>
      <c r="BG659" s="83" t="s">
        <v>800</v>
      </c>
    </row>
    <row r="660" spans="26:59" ht="13.8" x14ac:dyDescent="0.25">
      <c r="Z660" s="6" t="s">
        <v>3332</v>
      </c>
      <c r="AB660" s="4">
        <v>7.9409999999999998</v>
      </c>
      <c r="AD660" s="9">
        <v>28</v>
      </c>
      <c r="AF660" s="9" t="str">
        <f t="shared" si="95"/>
        <v/>
      </c>
      <c r="AH660" t="str">
        <f t="shared" si="96"/>
        <v>C</v>
      </c>
      <c r="AJ660" t="str">
        <f t="shared" si="97"/>
        <v>AFSCME</v>
      </c>
      <c r="AR660" s="77">
        <v>9.4909999999999997</v>
      </c>
      <c r="AS660" t="s">
        <v>2044</v>
      </c>
      <c r="AT660" s="62">
        <v>16</v>
      </c>
      <c r="AU660" t="s">
        <v>834</v>
      </c>
      <c r="AV660" t="str">
        <f t="shared" si="92"/>
        <v>A</v>
      </c>
      <c r="AW660" t="str">
        <f t="shared" si="94"/>
        <v>AFSCME</v>
      </c>
      <c r="AX660" t="str">
        <f t="shared" si="93"/>
        <v/>
      </c>
      <c r="BD660" s="78">
        <v>9.4909999999999997</v>
      </c>
      <c r="BE660" s="79" t="s">
        <v>2044</v>
      </c>
      <c r="BF660" s="78" t="s">
        <v>799</v>
      </c>
      <c r="BG660" s="78" t="s">
        <v>800</v>
      </c>
    </row>
    <row r="661" spans="26:59" ht="13.8" x14ac:dyDescent="0.25">
      <c r="Z661" s="6" t="s">
        <v>3331</v>
      </c>
      <c r="AB661" s="4">
        <v>7.94</v>
      </c>
      <c r="AD661" s="9">
        <v>30</v>
      </c>
      <c r="AF661" s="9" t="str">
        <f t="shared" si="95"/>
        <v/>
      </c>
      <c r="AH661" t="str">
        <f t="shared" si="96"/>
        <v>C</v>
      </c>
      <c r="AJ661" t="str">
        <f t="shared" si="97"/>
        <v>AFSCME</v>
      </c>
      <c r="AR661" s="77">
        <v>9.4920000000000009</v>
      </c>
      <c r="AS661" t="s">
        <v>2045</v>
      </c>
      <c r="AT661" s="62">
        <v>12</v>
      </c>
      <c r="AU661" t="s">
        <v>834</v>
      </c>
      <c r="AV661" t="str">
        <f t="shared" si="92"/>
        <v>A</v>
      </c>
      <c r="AW661" t="str">
        <f t="shared" si="94"/>
        <v>AFSCME</v>
      </c>
      <c r="AX661" t="str">
        <f t="shared" si="93"/>
        <v/>
      </c>
      <c r="BD661" s="83">
        <v>9.4920000000000009</v>
      </c>
      <c r="BE661" s="84" t="s">
        <v>2045</v>
      </c>
      <c r="BF661" s="83" t="s">
        <v>799</v>
      </c>
      <c r="BG661" s="83" t="s">
        <v>800</v>
      </c>
    </row>
    <row r="662" spans="26:59" ht="13.8" x14ac:dyDescent="0.25">
      <c r="Z662" s="6" t="s">
        <v>3330</v>
      </c>
      <c r="AB662" s="4">
        <v>7.9349999999999996</v>
      </c>
      <c r="AD662" s="9">
        <v>32</v>
      </c>
      <c r="AF662" s="9" t="str">
        <f t="shared" si="95"/>
        <v/>
      </c>
      <c r="AH662" t="str">
        <f t="shared" si="96"/>
        <v>C</v>
      </c>
      <c r="AJ662" t="str">
        <f t="shared" si="97"/>
        <v>AFSCME</v>
      </c>
      <c r="AR662" s="77">
        <v>9.4770000000000003</v>
      </c>
      <c r="AS662" t="s">
        <v>2033</v>
      </c>
      <c r="AT662" s="62">
        <v>10</v>
      </c>
      <c r="AU662" t="s">
        <v>834</v>
      </c>
      <c r="AV662" t="str">
        <f t="shared" si="92"/>
        <v>A</v>
      </c>
      <c r="AW662" t="str">
        <f t="shared" si="94"/>
        <v>AFSCME</v>
      </c>
      <c r="AX662" t="str">
        <f t="shared" si="93"/>
        <v/>
      </c>
      <c r="BD662" s="78">
        <v>9.4930000000000003</v>
      </c>
      <c r="BE662" s="79" t="s">
        <v>2046</v>
      </c>
      <c r="BF662" s="78" t="s">
        <v>761</v>
      </c>
      <c r="BG662" s="78" t="s">
        <v>800</v>
      </c>
    </row>
    <row r="663" spans="26:59" ht="13.8" x14ac:dyDescent="0.25">
      <c r="Z663" s="6" t="s">
        <v>3329</v>
      </c>
      <c r="AB663" s="4">
        <v>7.931</v>
      </c>
      <c r="AD663" s="9">
        <v>34</v>
      </c>
      <c r="AF663" s="9" t="str">
        <f t="shared" si="95"/>
        <v/>
      </c>
      <c r="AH663" t="str">
        <f t="shared" si="96"/>
        <v>C</v>
      </c>
      <c r="AJ663" t="str">
        <f t="shared" si="97"/>
        <v>AFSCME</v>
      </c>
      <c r="AR663" s="77">
        <v>9.4459999999999997</v>
      </c>
      <c r="AS663" t="s">
        <v>2018</v>
      </c>
      <c r="AT663" s="62">
        <v>30</v>
      </c>
      <c r="AU663" t="s">
        <v>761</v>
      </c>
      <c r="AV663" t="str">
        <f t="shared" si="92"/>
        <v>A</v>
      </c>
      <c r="AW663" t="str">
        <f t="shared" si="94"/>
        <v>AFSCME</v>
      </c>
      <c r="AX663" t="str">
        <f t="shared" si="93"/>
        <v/>
      </c>
      <c r="BD663" s="83">
        <v>9.4949999999999992</v>
      </c>
      <c r="BE663" s="84" t="s">
        <v>2024</v>
      </c>
      <c r="BF663" s="83" t="s">
        <v>799</v>
      </c>
      <c r="BG663" s="83" t="s">
        <v>800</v>
      </c>
    </row>
    <row r="664" spans="26:59" ht="13.8" x14ac:dyDescent="0.25">
      <c r="Z664" s="6" t="s">
        <v>3328</v>
      </c>
      <c r="AB664" s="4">
        <v>7.9279999999999999</v>
      </c>
      <c r="AD664" s="9">
        <v>36</v>
      </c>
      <c r="AF664" s="9" t="str">
        <f t="shared" si="95"/>
        <v/>
      </c>
      <c r="AH664" t="str">
        <f t="shared" si="96"/>
        <v>C</v>
      </c>
      <c r="AJ664" t="str">
        <f t="shared" si="97"/>
        <v>AFSCME</v>
      </c>
      <c r="AR664" s="77">
        <v>9.4930000000000003</v>
      </c>
      <c r="AS664" t="s">
        <v>2046</v>
      </c>
      <c r="AT664" s="62">
        <v>28</v>
      </c>
      <c r="AU664" t="s">
        <v>761</v>
      </c>
      <c r="AV664" t="str">
        <f t="shared" si="92"/>
        <v>C</v>
      </c>
      <c r="AW664" t="str">
        <f t="shared" si="94"/>
        <v>AFSCME</v>
      </c>
      <c r="AX664" t="str">
        <f t="shared" si="93"/>
        <v/>
      </c>
      <c r="BD664" s="78">
        <v>9.4960000000000004</v>
      </c>
      <c r="BE664" s="79" t="s">
        <v>2026</v>
      </c>
      <c r="BF664" s="78" t="s">
        <v>799</v>
      </c>
      <c r="BG664" s="78" t="s">
        <v>800</v>
      </c>
    </row>
    <row r="665" spans="26:59" ht="13.8" x14ac:dyDescent="0.25">
      <c r="Z665" s="6" t="s">
        <v>3327</v>
      </c>
      <c r="AB665" s="4">
        <v>7.9269999999999996</v>
      </c>
      <c r="AD665" s="9">
        <v>38</v>
      </c>
      <c r="AF665" s="9" t="str">
        <f t="shared" si="95"/>
        <v/>
      </c>
      <c r="AH665" t="str">
        <f t="shared" si="96"/>
        <v>J</v>
      </c>
      <c r="AJ665" t="str">
        <f t="shared" si="97"/>
        <v>TBD</v>
      </c>
      <c r="AR665" s="77">
        <v>9.58</v>
      </c>
      <c r="AS665" t="s">
        <v>2047</v>
      </c>
      <c r="AT665" s="62">
        <v>28</v>
      </c>
      <c r="AU665" t="s">
        <v>761</v>
      </c>
      <c r="AV665" t="str">
        <f t="shared" si="92"/>
        <v>C</v>
      </c>
      <c r="AW665" t="str">
        <f t="shared" si="94"/>
        <v>AFSCME</v>
      </c>
      <c r="AX665" t="str">
        <f t="shared" si="93"/>
        <v/>
      </c>
      <c r="BD665" s="83">
        <v>9.4969999999999999</v>
      </c>
      <c r="BE665" s="84" t="s">
        <v>2027</v>
      </c>
      <c r="BF665" s="83" t="s">
        <v>799</v>
      </c>
      <c r="BG665" s="83" t="s">
        <v>800</v>
      </c>
    </row>
    <row r="666" spans="26:59" ht="13.8" x14ac:dyDescent="0.25">
      <c r="Z666" s="6" t="s">
        <v>3334</v>
      </c>
      <c r="AB666" s="4">
        <v>7.9429999999999996</v>
      </c>
      <c r="AD666" s="9">
        <v>24</v>
      </c>
      <c r="AF666" s="9" t="str">
        <f t="shared" si="95"/>
        <v/>
      </c>
      <c r="AH666" t="str">
        <f t="shared" si="96"/>
        <v>C</v>
      </c>
      <c r="AJ666" t="str">
        <f t="shared" si="97"/>
        <v>AFSCME</v>
      </c>
      <c r="AR666" s="77">
        <v>9.5340000000000007</v>
      </c>
      <c r="AS666" t="s">
        <v>2048</v>
      </c>
      <c r="AT666" s="62">
        <v>25</v>
      </c>
      <c r="AU666" t="s">
        <v>834</v>
      </c>
      <c r="AV666" t="str">
        <f t="shared" si="92"/>
        <v>A</v>
      </c>
      <c r="AW666" t="str">
        <f t="shared" si="94"/>
        <v>AFSCME</v>
      </c>
      <c r="AX666" t="str">
        <f t="shared" si="93"/>
        <v/>
      </c>
      <c r="BD666" s="78">
        <v>9.4979999999999993</v>
      </c>
      <c r="BE666" s="79" t="s">
        <v>2029</v>
      </c>
      <c r="BF666" s="78" t="s">
        <v>799</v>
      </c>
      <c r="BG666" s="78" t="s">
        <v>800</v>
      </c>
    </row>
    <row r="667" spans="26:59" ht="13.8" x14ac:dyDescent="0.25">
      <c r="Z667" s="6" t="s">
        <v>3679</v>
      </c>
      <c r="AB667" s="4">
        <v>10.736000000000001</v>
      </c>
      <c r="AD667" s="9">
        <v>21</v>
      </c>
      <c r="AF667" s="9" t="str">
        <f t="shared" si="95"/>
        <v>Refer to Drug Testing Sheet</v>
      </c>
      <c r="AH667" t="str">
        <f t="shared" si="96"/>
        <v>C</v>
      </c>
      <c r="AJ667" t="str">
        <f t="shared" si="97"/>
        <v>AFSCME</v>
      </c>
      <c r="AR667" s="77">
        <v>9.5549999999999997</v>
      </c>
      <c r="AS667" t="s">
        <v>2049</v>
      </c>
      <c r="AT667" s="62">
        <v>23</v>
      </c>
      <c r="AU667" t="s">
        <v>834</v>
      </c>
      <c r="AV667" t="str">
        <f t="shared" si="92"/>
        <v>A</v>
      </c>
      <c r="AW667" t="str">
        <f t="shared" si="94"/>
        <v>AFSCME</v>
      </c>
      <c r="AX667" t="str">
        <f t="shared" si="93"/>
        <v/>
      </c>
      <c r="BD667" s="83">
        <v>9.4990000000000006</v>
      </c>
      <c r="BE667" s="84" t="s">
        <v>2031</v>
      </c>
      <c r="BF667" s="83" t="s">
        <v>799</v>
      </c>
      <c r="BG667" s="83" t="s">
        <v>800</v>
      </c>
    </row>
    <row r="668" spans="26:59" ht="13.8" x14ac:dyDescent="0.25">
      <c r="Z668" s="6" t="s">
        <v>3678</v>
      </c>
      <c r="AB668" s="4">
        <v>10.728999999999999</v>
      </c>
      <c r="AD668" s="9">
        <v>23</v>
      </c>
      <c r="AF668" s="9" t="str">
        <f t="shared" si="95"/>
        <v>Refer to Drug Testing Sheet</v>
      </c>
      <c r="AH668" t="str">
        <f t="shared" si="96"/>
        <v>C</v>
      </c>
      <c r="AJ668" t="str">
        <f t="shared" si="97"/>
        <v>AFSCME</v>
      </c>
      <c r="AR668" s="77">
        <v>9.5299999999999994</v>
      </c>
      <c r="AS668" t="s">
        <v>2050</v>
      </c>
      <c r="AT668" s="62">
        <v>29</v>
      </c>
      <c r="AU668" t="s">
        <v>834</v>
      </c>
      <c r="AV668" t="str">
        <f t="shared" si="92"/>
        <v>A</v>
      </c>
      <c r="AW668" t="str">
        <f t="shared" si="94"/>
        <v>AFSCME</v>
      </c>
      <c r="AX668" t="str">
        <f t="shared" si="93"/>
        <v/>
      </c>
      <c r="BD668" s="78">
        <v>9.5</v>
      </c>
      <c r="BE668" s="79" t="s">
        <v>2032</v>
      </c>
      <c r="BF668" s="78" t="s">
        <v>799</v>
      </c>
      <c r="BG668" s="78" t="s">
        <v>800</v>
      </c>
    </row>
    <row r="669" spans="26:59" ht="13.8" x14ac:dyDescent="0.25">
      <c r="Z669" s="6" t="s">
        <v>3676</v>
      </c>
      <c r="AB669" s="4">
        <v>10.733000000000001</v>
      </c>
      <c r="AD669" s="9">
        <v>25</v>
      </c>
      <c r="AF669" s="9" t="str">
        <f t="shared" si="95"/>
        <v>Refer to Drug Testing Sheet</v>
      </c>
      <c r="AH669" t="str">
        <f t="shared" si="96"/>
        <v>C</v>
      </c>
      <c r="AJ669" t="str">
        <f t="shared" si="97"/>
        <v>AFSCME</v>
      </c>
      <c r="AR669" s="77">
        <v>9.5139999999999993</v>
      </c>
      <c r="AS669" t="s">
        <v>2051</v>
      </c>
      <c r="AT669" s="62">
        <v>36</v>
      </c>
      <c r="AU669" t="s">
        <v>834</v>
      </c>
      <c r="AV669" t="str">
        <f t="shared" si="92"/>
        <v>J</v>
      </c>
      <c r="AW669" t="str">
        <f t="shared" si="94"/>
        <v>TBD</v>
      </c>
      <c r="AX669" t="str">
        <f t="shared" si="93"/>
        <v>Refer to Drug Testing Sheet</v>
      </c>
      <c r="BD669" s="83">
        <v>9.5009999999999994</v>
      </c>
      <c r="BE669" s="84" t="s">
        <v>2034</v>
      </c>
      <c r="BF669" s="83" t="s">
        <v>761</v>
      </c>
      <c r="BG669" s="83" t="s">
        <v>800</v>
      </c>
    </row>
    <row r="670" spans="26:59" ht="13.8" x14ac:dyDescent="0.25">
      <c r="Z670" s="6" t="s">
        <v>3675</v>
      </c>
      <c r="AB670" s="4">
        <v>10.726000000000001</v>
      </c>
      <c r="AD670" s="9">
        <v>27</v>
      </c>
      <c r="AF670" s="9" t="str">
        <f t="shared" si="95"/>
        <v>Refer to Drug Testing Sheet</v>
      </c>
      <c r="AH670" t="str">
        <f t="shared" si="96"/>
        <v>C</v>
      </c>
      <c r="AJ670" t="str">
        <f t="shared" si="97"/>
        <v>AFSCME</v>
      </c>
      <c r="AR670" s="77">
        <v>9.5510000000000002</v>
      </c>
      <c r="AS670" t="s">
        <v>2052</v>
      </c>
      <c r="AT670" s="62">
        <v>27</v>
      </c>
      <c r="AU670" t="s">
        <v>834</v>
      </c>
      <c r="AV670" t="str">
        <f t="shared" si="92"/>
        <v>A</v>
      </c>
      <c r="AW670" t="str">
        <f t="shared" si="94"/>
        <v>AFSCME</v>
      </c>
      <c r="AX670" t="str">
        <f t="shared" si="93"/>
        <v/>
      </c>
      <c r="BD670" s="78">
        <v>9.5139999999999993</v>
      </c>
      <c r="BE670" s="79" t="s">
        <v>2051</v>
      </c>
      <c r="BF670" s="78" t="s">
        <v>754</v>
      </c>
      <c r="BG670" s="78" t="s">
        <v>749</v>
      </c>
    </row>
    <row r="671" spans="26:59" ht="13.8" x14ac:dyDescent="0.25">
      <c r="Z671" s="6" t="s">
        <v>3065</v>
      </c>
      <c r="AB671" s="4">
        <v>6.7110000000000003</v>
      </c>
      <c r="AD671" s="9">
        <v>36</v>
      </c>
      <c r="AF671" s="9" t="str">
        <f t="shared" si="95"/>
        <v/>
      </c>
      <c r="AH671" t="str">
        <f t="shared" si="96"/>
        <v>D</v>
      </c>
      <c r="AJ671" t="str">
        <f t="shared" si="97"/>
        <v>TBD</v>
      </c>
      <c r="AR671" s="77">
        <v>9.56</v>
      </c>
      <c r="AS671" t="s">
        <v>2053</v>
      </c>
      <c r="AT671" s="62">
        <v>23</v>
      </c>
      <c r="AU671" t="s">
        <v>834</v>
      </c>
      <c r="AV671" t="str">
        <f t="shared" si="92"/>
        <v>A</v>
      </c>
      <c r="AW671" t="str">
        <f t="shared" si="94"/>
        <v>AFSCME</v>
      </c>
      <c r="AX671" t="str">
        <f t="shared" si="93"/>
        <v/>
      </c>
      <c r="BD671" s="83">
        <v>9.5299999999999994</v>
      </c>
      <c r="BE671" s="84" t="s">
        <v>2050</v>
      </c>
      <c r="BF671" s="83" t="s">
        <v>799</v>
      </c>
      <c r="BG671" s="83" t="s">
        <v>800</v>
      </c>
    </row>
    <row r="672" spans="26:59" ht="13.8" x14ac:dyDescent="0.25">
      <c r="Z672" s="6" t="s">
        <v>3066</v>
      </c>
      <c r="AB672" s="4">
        <v>6.7160000000000002</v>
      </c>
      <c r="AD672" s="9">
        <v>33</v>
      </c>
      <c r="AF672" s="9" t="str">
        <f t="shared" si="95"/>
        <v/>
      </c>
      <c r="AH672" t="str">
        <f t="shared" si="96"/>
        <v>D</v>
      </c>
      <c r="AJ672" t="str">
        <f t="shared" si="97"/>
        <v>TBD</v>
      </c>
      <c r="AR672" s="77">
        <v>9.5609999999999999</v>
      </c>
      <c r="AS672" t="s">
        <v>2054</v>
      </c>
      <c r="AT672" s="62">
        <v>21</v>
      </c>
      <c r="AU672" t="s">
        <v>834</v>
      </c>
      <c r="AV672" t="str">
        <f t="shared" si="92"/>
        <v>A</v>
      </c>
      <c r="AW672" t="str">
        <f t="shared" si="94"/>
        <v>AFSCME</v>
      </c>
      <c r="AX672" t="str">
        <f t="shared" si="93"/>
        <v/>
      </c>
      <c r="BD672" s="78">
        <v>9.5340000000000007</v>
      </c>
      <c r="BE672" s="79" t="s">
        <v>2048</v>
      </c>
      <c r="BF672" s="78" t="s">
        <v>799</v>
      </c>
      <c r="BG672" s="78" t="s">
        <v>800</v>
      </c>
    </row>
    <row r="673" spans="26:59" ht="13.8" x14ac:dyDescent="0.25">
      <c r="Z673" s="6" t="s">
        <v>3061</v>
      </c>
      <c r="AB673" s="4">
        <v>6.7320000000000002</v>
      </c>
      <c r="AD673" s="9">
        <v>38</v>
      </c>
      <c r="AF673" s="9" t="str">
        <f t="shared" si="95"/>
        <v/>
      </c>
      <c r="AH673" t="str">
        <f t="shared" si="96"/>
        <v>D</v>
      </c>
      <c r="AJ673" t="str">
        <f t="shared" si="97"/>
        <v>TBD</v>
      </c>
      <c r="AR673" s="77">
        <v>9.5489999999999995</v>
      </c>
      <c r="AS673" t="s">
        <v>2055</v>
      </c>
      <c r="AT673" s="62">
        <v>35</v>
      </c>
      <c r="AU673" t="s">
        <v>744</v>
      </c>
      <c r="AV673" t="str">
        <f t="shared" si="92"/>
        <v>Managerial</v>
      </c>
      <c r="AW673" t="str">
        <f t="shared" si="94"/>
        <v>N/A</v>
      </c>
      <c r="AX673" t="str">
        <f t="shared" si="93"/>
        <v>Refer to Drug Testing Sheet</v>
      </c>
      <c r="BD673" s="83">
        <v>9.5449999999999999</v>
      </c>
      <c r="BE673" s="84" t="s">
        <v>2056</v>
      </c>
      <c r="BF673" s="83" t="s">
        <v>761</v>
      </c>
      <c r="BG673" s="83" t="s">
        <v>800</v>
      </c>
    </row>
    <row r="674" spans="26:59" ht="13.8" x14ac:dyDescent="0.25">
      <c r="Z674" s="6" t="s">
        <v>3060</v>
      </c>
      <c r="AB674" s="4">
        <v>6.7290000000000001</v>
      </c>
      <c r="AD674" s="9">
        <v>40</v>
      </c>
      <c r="AF674" s="9" t="str">
        <f t="shared" si="95"/>
        <v/>
      </c>
      <c r="AH674" t="str">
        <f t="shared" si="96"/>
        <v>J</v>
      </c>
      <c r="AJ674" t="str">
        <f t="shared" si="97"/>
        <v>TBD</v>
      </c>
      <c r="AR674" s="77">
        <v>9.548</v>
      </c>
      <c r="AS674" t="s">
        <v>2057</v>
      </c>
      <c r="AT674" s="62">
        <v>33</v>
      </c>
      <c r="AU674" t="s">
        <v>744</v>
      </c>
      <c r="AV674" t="str">
        <f t="shared" si="92"/>
        <v>J</v>
      </c>
      <c r="AW674" t="str">
        <f t="shared" si="94"/>
        <v>TBD</v>
      </c>
      <c r="AX674" t="str">
        <f t="shared" si="93"/>
        <v>Refer to Drug Testing Sheet</v>
      </c>
      <c r="BD674" s="78">
        <v>9.5459999999999994</v>
      </c>
      <c r="BE674" s="79" t="s">
        <v>2058</v>
      </c>
      <c r="BF674" s="78" t="s">
        <v>761</v>
      </c>
      <c r="BG674" s="78" t="s">
        <v>800</v>
      </c>
    </row>
    <row r="675" spans="26:59" ht="13.8" x14ac:dyDescent="0.25">
      <c r="Z675" s="6" t="s">
        <v>3063</v>
      </c>
      <c r="AB675" s="4">
        <v>6.7380000000000004</v>
      </c>
      <c r="AD675" s="9">
        <v>31</v>
      </c>
      <c r="AF675" s="9" t="str">
        <f t="shared" si="95"/>
        <v/>
      </c>
      <c r="AH675" t="str">
        <f t="shared" si="96"/>
        <v>D</v>
      </c>
      <c r="AJ675" t="str">
        <f t="shared" si="97"/>
        <v>TBD</v>
      </c>
      <c r="AR675" s="77">
        <v>9.5470000000000006</v>
      </c>
      <c r="AS675" t="s">
        <v>2059</v>
      </c>
      <c r="AT675" s="62">
        <v>31</v>
      </c>
      <c r="AU675" t="s">
        <v>761</v>
      </c>
      <c r="AV675" t="str">
        <f t="shared" si="92"/>
        <v>C</v>
      </c>
      <c r="AW675" t="str">
        <f t="shared" si="94"/>
        <v>AFSCME</v>
      </c>
      <c r="AX675" t="str">
        <f t="shared" si="93"/>
        <v>Refer to Drug Testing Sheet</v>
      </c>
      <c r="BD675" s="83">
        <v>9.5470000000000006</v>
      </c>
      <c r="BE675" s="84" t="s">
        <v>2059</v>
      </c>
      <c r="BF675" s="83" t="s">
        <v>761</v>
      </c>
      <c r="BG675" s="83" t="s">
        <v>800</v>
      </c>
    </row>
    <row r="676" spans="26:59" ht="13.8" x14ac:dyDescent="0.25">
      <c r="Z676" s="6" t="s">
        <v>3062</v>
      </c>
      <c r="AB676" s="4">
        <v>6.7350000000000003</v>
      </c>
      <c r="AD676" s="9">
        <v>35</v>
      </c>
      <c r="AF676" s="9" t="str">
        <f t="shared" si="95"/>
        <v/>
      </c>
      <c r="AH676" t="str">
        <f t="shared" si="96"/>
        <v>D</v>
      </c>
      <c r="AJ676" t="str">
        <f t="shared" si="97"/>
        <v>TBD</v>
      </c>
      <c r="AR676" s="77">
        <v>9.5459999999999994</v>
      </c>
      <c r="AS676" t="s">
        <v>2058</v>
      </c>
      <c r="AT676" s="62">
        <v>29</v>
      </c>
      <c r="AU676" t="s">
        <v>761</v>
      </c>
      <c r="AV676" t="str">
        <f t="shared" si="92"/>
        <v>C</v>
      </c>
      <c r="AW676" t="str">
        <f t="shared" si="94"/>
        <v>AFSCME</v>
      </c>
      <c r="AX676" t="str">
        <f t="shared" si="93"/>
        <v>Refer to Drug Testing Sheet</v>
      </c>
      <c r="BD676" s="78">
        <v>9.548</v>
      </c>
      <c r="BE676" s="79" t="s">
        <v>2057</v>
      </c>
      <c r="BF676" s="78" t="s">
        <v>754</v>
      </c>
      <c r="BG676" s="78" t="s">
        <v>749</v>
      </c>
    </row>
    <row r="677" spans="26:59" ht="13.8" x14ac:dyDescent="0.25">
      <c r="Z677" s="6" t="s">
        <v>2927</v>
      </c>
      <c r="AB677" s="4">
        <v>3.4060000000000001</v>
      </c>
      <c r="AD677" s="9">
        <v>20</v>
      </c>
      <c r="AF677" s="9" t="str">
        <f t="shared" si="95"/>
        <v/>
      </c>
      <c r="AH677" t="str">
        <f t="shared" si="96"/>
        <v>A</v>
      </c>
      <c r="AJ677" t="str">
        <f t="shared" si="97"/>
        <v>AFSCME</v>
      </c>
      <c r="AR677" s="77">
        <v>9.5449999999999999</v>
      </c>
      <c r="AS677" t="s">
        <v>2056</v>
      </c>
      <c r="AT677" s="62">
        <v>27</v>
      </c>
      <c r="AU677" t="s">
        <v>761</v>
      </c>
      <c r="AV677" t="str">
        <f t="shared" si="92"/>
        <v>C</v>
      </c>
      <c r="AW677" t="str">
        <f t="shared" si="94"/>
        <v>AFSCME</v>
      </c>
      <c r="AX677" t="str">
        <f t="shared" si="93"/>
        <v>Refer to Drug Testing Sheet</v>
      </c>
      <c r="BD677" s="83">
        <v>9.5489999999999995</v>
      </c>
      <c r="BE677" s="84" t="s">
        <v>2055</v>
      </c>
      <c r="BF677" s="83" t="s">
        <v>746</v>
      </c>
      <c r="BG677" s="83" t="s">
        <v>272</v>
      </c>
    </row>
    <row r="678" spans="26:59" ht="13.8" x14ac:dyDescent="0.25">
      <c r="Z678" s="6" t="s">
        <v>2926</v>
      </c>
      <c r="AB678" s="4">
        <v>3.403</v>
      </c>
      <c r="AD678" s="9">
        <v>22</v>
      </c>
      <c r="AF678" s="9" t="str">
        <f t="shared" si="95"/>
        <v/>
      </c>
      <c r="AH678" t="str">
        <f t="shared" si="96"/>
        <v>A</v>
      </c>
      <c r="AJ678" t="str">
        <f t="shared" si="97"/>
        <v>AFSCME</v>
      </c>
      <c r="AR678" s="77">
        <v>9.6029999999999998</v>
      </c>
      <c r="AS678" t="s">
        <v>2060</v>
      </c>
      <c r="AT678" s="62">
        <v>37</v>
      </c>
      <c r="AU678" t="s">
        <v>834</v>
      </c>
      <c r="AV678" t="str">
        <f t="shared" si="92"/>
        <v>J</v>
      </c>
      <c r="AW678" t="str">
        <f t="shared" si="94"/>
        <v>TBD</v>
      </c>
      <c r="AX678" t="str">
        <f t="shared" si="93"/>
        <v>Refer to Drug Testing Sheet</v>
      </c>
      <c r="BD678" s="78">
        <v>9.5510000000000002</v>
      </c>
      <c r="BE678" s="79" t="s">
        <v>2052</v>
      </c>
      <c r="BF678" s="78" t="s">
        <v>799</v>
      </c>
      <c r="BG678" s="78" t="s">
        <v>800</v>
      </c>
    </row>
    <row r="679" spans="26:59" ht="13.8" x14ac:dyDescent="0.25">
      <c r="Z679" s="6" t="s">
        <v>3951</v>
      </c>
      <c r="AB679" s="4">
        <v>13.234</v>
      </c>
      <c r="AD679" s="9">
        <v>40</v>
      </c>
      <c r="AF679" s="9" t="str">
        <f t="shared" si="95"/>
        <v>DRUG</v>
      </c>
      <c r="AH679" t="str">
        <f t="shared" si="96"/>
        <v>G</v>
      </c>
      <c r="AJ679" t="str">
        <f t="shared" si="97"/>
        <v>NPU</v>
      </c>
      <c r="AR679" s="77">
        <v>9.6059999999999999</v>
      </c>
      <c r="AS679" t="s">
        <v>2061</v>
      </c>
      <c r="AT679" s="62">
        <v>35</v>
      </c>
      <c r="AU679" t="s">
        <v>834</v>
      </c>
      <c r="AV679" t="str">
        <f t="shared" si="92"/>
        <v>J</v>
      </c>
      <c r="AW679" t="str">
        <f t="shared" si="94"/>
        <v>TBD</v>
      </c>
      <c r="AX679" t="str">
        <f t="shared" si="93"/>
        <v>Refer to Drug Testing Sheet</v>
      </c>
      <c r="BD679" s="83">
        <v>9.5549999999999997</v>
      </c>
      <c r="BE679" s="84" t="s">
        <v>2049</v>
      </c>
      <c r="BF679" s="83" t="s">
        <v>799</v>
      </c>
      <c r="BG679" s="83" t="s">
        <v>800</v>
      </c>
    </row>
    <row r="680" spans="26:59" ht="13.8" x14ac:dyDescent="0.25">
      <c r="Z680" s="6" t="s">
        <v>2905</v>
      </c>
      <c r="AB680" s="4">
        <v>2.1539999999999999</v>
      </c>
      <c r="AD680" s="9">
        <v>33</v>
      </c>
      <c r="AF680" s="9" t="str">
        <f t="shared" si="95"/>
        <v/>
      </c>
      <c r="AH680" t="str">
        <f t="shared" si="96"/>
        <v>J</v>
      </c>
      <c r="AJ680" t="str">
        <f t="shared" si="97"/>
        <v>TBD</v>
      </c>
      <c r="AR680" s="77">
        <v>9.609</v>
      </c>
      <c r="AS680" t="s">
        <v>2062</v>
      </c>
      <c r="AT680" s="62">
        <v>33</v>
      </c>
      <c r="AU680" t="s">
        <v>834</v>
      </c>
      <c r="AV680" t="str">
        <f t="shared" si="92"/>
        <v>J</v>
      </c>
      <c r="AW680" t="str">
        <f t="shared" si="94"/>
        <v>TBD</v>
      </c>
      <c r="AX680" t="str">
        <f t="shared" si="93"/>
        <v>Refer to Drug Testing Sheet</v>
      </c>
      <c r="BD680" s="78">
        <v>9.56</v>
      </c>
      <c r="BE680" s="79" t="s">
        <v>2053</v>
      </c>
      <c r="BF680" s="78" t="s">
        <v>799</v>
      </c>
      <c r="BG680" s="78" t="s">
        <v>800</v>
      </c>
    </row>
    <row r="681" spans="26:59" ht="13.8" x14ac:dyDescent="0.25">
      <c r="Z681" s="6" t="s">
        <v>3261</v>
      </c>
      <c r="AB681" s="4">
        <v>7.75</v>
      </c>
      <c r="AD681" s="9">
        <v>33</v>
      </c>
      <c r="AF681" s="9" t="str">
        <f t="shared" si="95"/>
        <v/>
      </c>
      <c r="AH681" t="str">
        <f t="shared" si="96"/>
        <v>D</v>
      </c>
      <c r="AJ681" t="str">
        <f t="shared" si="97"/>
        <v>TBD</v>
      </c>
      <c r="AR681" s="77">
        <v>9.6120000000000001</v>
      </c>
      <c r="AS681" t="s">
        <v>2063</v>
      </c>
      <c r="AT681" s="62">
        <v>31</v>
      </c>
      <c r="AU681" t="s">
        <v>834</v>
      </c>
      <c r="AV681" t="str">
        <f t="shared" si="92"/>
        <v>J</v>
      </c>
      <c r="AW681" t="str">
        <f t="shared" si="94"/>
        <v>TBD</v>
      </c>
      <c r="AX681" t="str">
        <f t="shared" si="93"/>
        <v>Refer to Drug Testing Sheet</v>
      </c>
      <c r="BD681" s="83">
        <v>9.5609999999999999</v>
      </c>
      <c r="BE681" s="84" t="s">
        <v>2054</v>
      </c>
      <c r="BF681" s="83" t="s">
        <v>799</v>
      </c>
      <c r="BG681" s="83" t="s">
        <v>800</v>
      </c>
    </row>
    <row r="682" spans="26:59" ht="13.8" x14ac:dyDescent="0.25">
      <c r="Z682" s="6" t="s">
        <v>3260</v>
      </c>
      <c r="AB682" s="4">
        <v>7.7519999999999998</v>
      </c>
      <c r="AD682" s="9">
        <v>35</v>
      </c>
      <c r="AF682" s="9" t="str">
        <f t="shared" si="95"/>
        <v/>
      </c>
      <c r="AH682" t="str">
        <f t="shared" si="96"/>
        <v>J</v>
      </c>
      <c r="AJ682" t="str">
        <f t="shared" si="97"/>
        <v>TBD</v>
      </c>
      <c r="AR682" s="77">
        <v>9.61</v>
      </c>
      <c r="AS682" t="s">
        <v>2064</v>
      </c>
      <c r="AT682" s="62">
        <v>32</v>
      </c>
      <c r="AU682" t="s">
        <v>834</v>
      </c>
      <c r="AV682" t="str">
        <f t="shared" si="92"/>
        <v>J</v>
      </c>
      <c r="AW682" t="str">
        <f t="shared" si="94"/>
        <v>TBD</v>
      </c>
      <c r="AX682" t="str">
        <f t="shared" si="93"/>
        <v>Refer to Drug Testing Sheet</v>
      </c>
      <c r="BD682" s="78">
        <v>9.58</v>
      </c>
      <c r="BE682" s="79" t="s">
        <v>2047</v>
      </c>
      <c r="BF682" s="78" t="s">
        <v>761</v>
      </c>
      <c r="BG682" s="78" t="s">
        <v>800</v>
      </c>
    </row>
    <row r="683" spans="26:59" ht="13.8" x14ac:dyDescent="0.25">
      <c r="Z683" s="6" t="s">
        <v>2908</v>
      </c>
      <c r="AB683" s="4">
        <v>2.1560000000000001</v>
      </c>
      <c r="AD683" s="9">
        <v>27</v>
      </c>
      <c r="AF683" s="9" t="str">
        <f t="shared" si="95"/>
        <v/>
      </c>
      <c r="AH683" t="str">
        <f t="shared" si="96"/>
        <v>B</v>
      </c>
      <c r="AJ683" t="str">
        <f t="shared" si="97"/>
        <v>TBD</v>
      </c>
      <c r="AR683" s="77">
        <v>9.6199999999999992</v>
      </c>
      <c r="AS683" t="s">
        <v>2065</v>
      </c>
      <c r="AT683" s="62">
        <v>30</v>
      </c>
      <c r="AU683" t="s">
        <v>834</v>
      </c>
      <c r="AV683" t="str">
        <f t="shared" si="92"/>
        <v>J</v>
      </c>
      <c r="AW683" t="str">
        <f t="shared" si="94"/>
        <v>TBD</v>
      </c>
      <c r="AX683" t="str">
        <f t="shared" si="93"/>
        <v>Refer to Drug Testing Sheet</v>
      </c>
      <c r="BD683" s="83">
        <v>9.6029999999999998</v>
      </c>
      <c r="BE683" s="84" t="s">
        <v>2060</v>
      </c>
      <c r="BF683" s="83" t="s">
        <v>754</v>
      </c>
      <c r="BG683" s="83" t="s">
        <v>749</v>
      </c>
    </row>
    <row r="684" spans="26:59" ht="13.8" x14ac:dyDescent="0.25">
      <c r="Z684" s="6" t="s">
        <v>2907</v>
      </c>
      <c r="AB684" s="4">
        <v>2.153</v>
      </c>
      <c r="AD684" s="9">
        <v>29</v>
      </c>
      <c r="AF684" s="9" t="str">
        <f t="shared" si="95"/>
        <v>Refer to Drug Testing Sheet</v>
      </c>
      <c r="AH684" t="str">
        <f t="shared" si="96"/>
        <v>B</v>
      </c>
      <c r="AJ684" t="str">
        <f t="shared" si="97"/>
        <v>TBD</v>
      </c>
      <c r="AR684" s="77">
        <v>9.6270000000000007</v>
      </c>
      <c r="AS684" t="s">
        <v>2066</v>
      </c>
      <c r="AT684" s="62">
        <v>28</v>
      </c>
      <c r="AU684" t="s">
        <v>834</v>
      </c>
      <c r="AV684" t="str">
        <f t="shared" si="92"/>
        <v>J</v>
      </c>
      <c r="AW684" t="str">
        <f t="shared" si="94"/>
        <v>TBD</v>
      </c>
      <c r="AX684" t="str">
        <f t="shared" si="93"/>
        <v>Refer to Drug Testing Sheet</v>
      </c>
      <c r="BD684" s="78">
        <v>9.6059999999999999</v>
      </c>
      <c r="BE684" s="79" t="s">
        <v>2061</v>
      </c>
      <c r="BF684" s="78" t="s">
        <v>754</v>
      </c>
      <c r="BG684" s="78" t="s">
        <v>749</v>
      </c>
    </row>
    <row r="685" spans="26:59" ht="13.8" x14ac:dyDescent="0.25">
      <c r="Z685" s="6" t="s">
        <v>2909</v>
      </c>
      <c r="AB685" s="4">
        <v>2.1579999999999999</v>
      </c>
      <c r="AD685" s="9">
        <v>25</v>
      </c>
      <c r="AF685" s="9" t="str">
        <f t="shared" si="95"/>
        <v/>
      </c>
      <c r="AH685" t="str">
        <f t="shared" si="96"/>
        <v>B</v>
      </c>
      <c r="AJ685" t="str">
        <f t="shared" si="97"/>
        <v>TBD</v>
      </c>
      <c r="AR685" s="77">
        <v>9.6300000000000008</v>
      </c>
      <c r="AS685" t="s">
        <v>2067</v>
      </c>
      <c r="AT685" s="62">
        <v>26</v>
      </c>
      <c r="AU685" t="s">
        <v>834</v>
      </c>
      <c r="AV685" t="str">
        <f t="shared" si="92"/>
        <v>A</v>
      </c>
      <c r="AW685" t="str">
        <f t="shared" si="94"/>
        <v>AFSCME</v>
      </c>
      <c r="AX685" t="str">
        <f t="shared" si="93"/>
        <v>Refer to Drug Testing Sheet</v>
      </c>
      <c r="BD685" s="83">
        <v>9.609</v>
      </c>
      <c r="BE685" s="84" t="s">
        <v>2062</v>
      </c>
      <c r="BF685" s="83" t="s">
        <v>754</v>
      </c>
      <c r="BG685" s="83" t="s">
        <v>749</v>
      </c>
    </row>
    <row r="686" spans="26:59" ht="13.8" x14ac:dyDescent="0.25">
      <c r="Z686" s="6" t="s">
        <v>2942</v>
      </c>
      <c r="AB686" s="4">
        <v>4.1150000000000002</v>
      </c>
      <c r="AD686" s="9">
        <v>31</v>
      </c>
      <c r="AF686" s="9" t="str">
        <f t="shared" si="95"/>
        <v/>
      </c>
      <c r="AH686" t="str">
        <f t="shared" si="96"/>
        <v>D</v>
      </c>
      <c r="AJ686" t="str">
        <f t="shared" si="97"/>
        <v>TBD</v>
      </c>
      <c r="AR686" s="77">
        <v>9.6319999999999997</v>
      </c>
      <c r="AS686" t="s">
        <v>2068</v>
      </c>
      <c r="AT686" s="62">
        <v>26</v>
      </c>
      <c r="AU686" t="s">
        <v>834</v>
      </c>
      <c r="AV686" t="str">
        <f t="shared" si="92"/>
        <v>J</v>
      </c>
      <c r="AW686" t="str">
        <f t="shared" si="94"/>
        <v>TBD</v>
      </c>
      <c r="AX686" t="str">
        <f t="shared" si="93"/>
        <v>Refer to Drug Testing Sheet</v>
      </c>
      <c r="BD686" s="78">
        <v>9.61</v>
      </c>
      <c r="BE686" s="79" t="s">
        <v>2064</v>
      </c>
      <c r="BF686" s="78" t="s">
        <v>754</v>
      </c>
      <c r="BG686" s="78" t="s">
        <v>749</v>
      </c>
    </row>
    <row r="687" spans="26:59" ht="13.8" x14ac:dyDescent="0.25">
      <c r="Z687" s="6" t="s">
        <v>2941</v>
      </c>
      <c r="AB687" s="4">
        <v>4.1120000000000001</v>
      </c>
      <c r="AD687" s="9">
        <v>33</v>
      </c>
      <c r="AF687" s="9" t="str">
        <f t="shared" si="95"/>
        <v/>
      </c>
      <c r="AH687" t="str">
        <f t="shared" si="96"/>
        <v>D</v>
      </c>
      <c r="AJ687" t="str">
        <f t="shared" si="97"/>
        <v>TBD</v>
      </c>
      <c r="AR687" s="77">
        <v>9.6329999999999991</v>
      </c>
      <c r="AS687" t="s">
        <v>2069</v>
      </c>
      <c r="AT687" s="62">
        <v>24</v>
      </c>
      <c r="AU687" t="s">
        <v>834</v>
      </c>
      <c r="AV687" t="str">
        <f t="shared" si="92"/>
        <v>A</v>
      </c>
      <c r="AW687" t="str">
        <f t="shared" si="94"/>
        <v>AFSCME</v>
      </c>
      <c r="AX687" t="str">
        <f t="shared" si="93"/>
        <v>Refer to Drug Testing Sheet</v>
      </c>
      <c r="BD687" s="83">
        <v>9.6120000000000001</v>
      </c>
      <c r="BE687" s="84" t="s">
        <v>2063</v>
      </c>
      <c r="BF687" s="83" t="s">
        <v>754</v>
      </c>
      <c r="BG687" s="83" t="s">
        <v>749</v>
      </c>
    </row>
    <row r="688" spans="26:59" ht="13.8" x14ac:dyDescent="0.25">
      <c r="Z688" s="6" t="s">
        <v>2940</v>
      </c>
      <c r="AB688" s="4">
        <v>4.109</v>
      </c>
      <c r="AD688" s="9">
        <v>35</v>
      </c>
      <c r="AF688" s="9" t="str">
        <f t="shared" si="95"/>
        <v/>
      </c>
      <c r="AH688" t="str">
        <f t="shared" si="96"/>
        <v>D</v>
      </c>
      <c r="AJ688" t="str">
        <f t="shared" si="97"/>
        <v>TBD</v>
      </c>
      <c r="AR688" s="77">
        <v>9.6349999999999998</v>
      </c>
      <c r="AS688" t="s">
        <v>2070</v>
      </c>
      <c r="AT688" s="62">
        <v>23</v>
      </c>
      <c r="AU688" t="s">
        <v>834</v>
      </c>
      <c r="AV688" t="str">
        <f t="shared" si="92"/>
        <v>A</v>
      </c>
      <c r="AW688" t="str">
        <f t="shared" si="94"/>
        <v>AFSCME</v>
      </c>
      <c r="AX688" t="str">
        <f t="shared" si="93"/>
        <v>Refer to Drug Testing Sheet</v>
      </c>
      <c r="BD688" s="78">
        <v>9.6159999999999997</v>
      </c>
      <c r="BE688" s="79" t="s">
        <v>2071</v>
      </c>
      <c r="BF688" s="78" t="s">
        <v>754</v>
      </c>
      <c r="BG688" s="78" t="s">
        <v>749</v>
      </c>
    </row>
    <row r="689" spans="26:59" ht="13.8" x14ac:dyDescent="0.25">
      <c r="Z689" s="6" t="s">
        <v>2939</v>
      </c>
      <c r="AB689" s="4">
        <v>4.1059999999999999</v>
      </c>
      <c r="AD689" s="9">
        <v>37</v>
      </c>
      <c r="AF689" s="9" t="str">
        <f t="shared" si="95"/>
        <v/>
      </c>
      <c r="AH689" t="str">
        <f t="shared" si="96"/>
        <v>D</v>
      </c>
      <c r="AJ689" t="str">
        <f t="shared" si="97"/>
        <v>TBD</v>
      </c>
      <c r="AR689" s="77">
        <v>9.6389999999999993</v>
      </c>
      <c r="AS689" t="s">
        <v>2072</v>
      </c>
      <c r="AT689" s="62">
        <v>22</v>
      </c>
      <c r="AU689" t="s">
        <v>834</v>
      </c>
      <c r="AV689" t="str">
        <f t="shared" si="92"/>
        <v>A</v>
      </c>
      <c r="AW689" t="str">
        <f t="shared" si="94"/>
        <v>AFSCME</v>
      </c>
      <c r="AX689" t="str">
        <f t="shared" si="93"/>
        <v>Refer to Drug Testing Sheet</v>
      </c>
      <c r="BD689" s="83">
        <v>9.6170000000000009</v>
      </c>
      <c r="BE689" s="84" t="s">
        <v>2073</v>
      </c>
      <c r="BF689" s="83" t="s">
        <v>754</v>
      </c>
      <c r="BG689" s="83" t="s">
        <v>749</v>
      </c>
    </row>
    <row r="690" spans="26:59" ht="13.8" x14ac:dyDescent="0.25">
      <c r="Z690" s="6" t="s">
        <v>2948</v>
      </c>
      <c r="AB690" s="4">
        <v>4.12</v>
      </c>
      <c r="AD690" s="9">
        <v>21</v>
      </c>
      <c r="AF690" s="9" t="str">
        <f t="shared" si="95"/>
        <v/>
      </c>
      <c r="AH690" t="str">
        <f t="shared" si="96"/>
        <v>B</v>
      </c>
      <c r="AJ690" t="str">
        <f t="shared" si="97"/>
        <v>TBD</v>
      </c>
      <c r="AR690" s="77">
        <v>9.641</v>
      </c>
      <c r="AS690" t="s">
        <v>2074</v>
      </c>
      <c r="AT690" s="62">
        <v>20</v>
      </c>
      <c r="AU690" t="s">
        <v>834</v>
      </c>
      <c r="AV690" t="str">
        <f t="shared" si="92"/>
        <v>A</v>
      </c>
      <c r="AW690" t="str">
        <f t="shared" si="94"/>
        <v>AFSCME</v>
      </c>
      <c r="AX690" t="str">
        <f t="shared" si="93"/>
        <v>Refer to Drug Testing Sheet</v>
      </c>
      <c r="BD690" s="78">
        <v>9.6199999999999992</v>
      </c>
      <c r="BE690" s="79" t="s">
        <v>2065</v>
      </c>
      <c r="BF690" s="78" t="s">
        <v>754</v>
      </c>
      <c r="BG690" s="78" t="s">
        <v>749</v>
      </c>
    </row>
    <row r="691" spans="26:59" ht="13.8" x14ac:dyDescent="0.25">
      <c r="Z691" s="6" t="s">
        <v>2947</v>
      </c>
      <c r="AB691" s="4">
        <v>4.1189999999999998</v>
      </c>
      <c r="AD691" s="9">
        <v>23</v>
      </c>
      <c r="AF691" s="9" t="str">
        <f t="shared" si="95"/>
        <v/>
      </c>
      <c r="AH691" t="str">
        <f t="shared" si="96"/>
        <v>B</v>
      </c>
      <c r="AJ691" t="str">
        <f t="shared" si="97"/>
        <v>TBD</v>
      </c>
      <c r="AR691" s="77">
        <v>9.6159999999999997</v>
      </c>
      <c r="AS691" t="s">
        <v>2071</v>
      </c>
      <c r="AT691" s="62">
        <v>32</v>
      </c>
      <c r="AU691" t="s">
        <v>834</v>
      </c>
      <c r="AV691" t="str">
        <f t="shared" si="92"/>
        <v>J</v>
      </c>
      <c r="AW691" t="str">
        <f t="shared" si="94"/>
        <v>TBD</v>
      </c>
      <c r="AX691" t="str">
        <f t="shared" si="93"/>
        <v>Refer to Drug Testing Sheet</v>
      </c>
      <c r="BD691" s="83">
        <v>9.6229999999999993</v>
      </c>
      <c r="BE691" s="84" t="s">
        <v>2075</v>
      </c>
      <c r="BF691" s="83" t="s">
        <v>754</v>
      </c>
      <c r="BG691" s="83" t="s">
        <v>749</v>
      </c>
    </row>
    <row r="692" spans="26:59" ht="13.8" x14ac:dyDescent="0.25">
      <c r="Z692" s="6" t="s">
        <v>2946</v>
      </c>
      <c r="AB692" s="4">
        <v>4.1180000000000003</v>
      </c>
      <c r="AD692" s="9">
        <v>25</v>
      </c>
      <c r="AF692" s="9" t="str">
        <f t="shared" si="95"/>
        <v/>
      </c>
      <c r="AH692" t="str">
        <f t="shared" si="96"/>
        <v>B</v>
      </c>
      <c r="AJ692" t="str">
        <f t="shared" si="97"/>
        <v>TBD</v>
      </c>
      <c r="AR692" s="77">
        <v>9.6170000000000009</v>
      </c>
      <c r="AS692" t="s">
        <v>2073</v>
      </c>
      <c r="AT692" s="62">
        <v>30</v>
      </c>
      <c r="AU692" t="s">
        <v>834</v>
      </c>
      <c r="AV692" t="str">
        <f t="shared" si="92"/>
        <v>J</v>
      </c>
      <c r="AW692" t="str">
        <f t="shared" si="94"/>
        <v>TBD</v>
      </c>
      <c r="AX692" t="str">
        <f t="shared" si="93"/>
        <v>Refer to Drug Testing Sheet</v>
      </c>
      <c r="BD692" s="78">
        <v>9.625</v>
      </c>
      <c r="BE692" s="79" t="s">
        <v>2076</v>
      </c>
      <c r="BF692" s="78" t="s">
        <v>754</v>
      </c>
      <c r="BG692" s="78" t="s">
        <v>749</v>
      </c>
    </row>
    <row r="693" spans="26:59" ht="13.8" x14ac:dyDescent="0.25">
      <c r="Z693" s="6" t="s">
        <v>2945</v>
      </c>
      <c r="AB693" s="4">
        <v>4.1219999999999999</v>
      </c>
      <c r="AD693" s="9">
        <v>27</v>
      </c>
      <c r="AF693" s="9" t="str">
        <f t="shared" si="95"/>
        <v/>
      </c>
      <c r="AH693" t="str">
        <f t="shared" si="96"/>
        <v>C</v>
      </c>
      <c r="AJ693" t="str">
        <f t="shared" si="97"/>
        <v>AFSCME</v>
      </c>
      <c r="AR693" s="77">
        <v>9.6229999999999993</v>
      </c>
      <c r="AS693" t="s">
        <v>2075</v>
      </c>
      <c r="AT693" s="62">
        <v>28</v>
      </c>
      <c r="AU693" t="s">
        <v>834</v>
      </c>
      <c r="AV693" t="str">
        <f t="shared" si="92"/>
        <v>J</v>
      </c>
      <c r="AW693" t="str">
        <f t="shared" si="94"/>
        <v>TBD</v>
      </c>
      <c r="AX693" t="str">
        <f t="shared" si="93"/>
        <v>Refer to Drug Testing Sheet</v>
      </c>
      <c r="BD693" s="83">
        <v>9.6270000000000007</v>
      </c>
      <c r="BE693" s="84" t="s">
        <v>2066</v>
      </c>
      <c r="BF693" s="83" t="s">
        <v>754</v>
      </c>
      <c r="BG693" s="83" t="s">
        <v>749</v>
      </c>
    </row>
    <row r="694" spans="26:59" ht="13.8" x14ac:dyDescent="0.25">
      <c r="Z694" s="6" t="s">
        <v>2944</v>
      </c>
      <c r="AB694" s="4">
        <v>4.117</v>
      </c>
      <c r="AD694" s="9">
        <v>29</v>
      </c>
      <c r="AF694" s="9" t="str">
        <f t="shared" si="95"/>
        <v/>
      </c>
      <c r="AH694" t="str">
        <f t="shared" si="96"/>
        <v>C</v>
      </c>
      <c r="AJ694" t="str">
        <f t="shared" si="97"/>
        <v>AFSCME</v>
      </c>
      <c r="AR694" s="77">
        <v>9.625</v>
      </c>
      <c r="AS694" t="s">
        <v>2076</v>
      </c>
      <c r="AT694" s="62">
        <v>26</v>
      </c>
      <c r="AU694" t="s">
        <v>834</v>
      </c>
      <c r="AV694" t="str">
        <f t="shared" si="92"/>
        <v>J</v>
      </c>
      <c r="AW694" t="str">
        <f t="shared" si="94"/>
        <v>TBD</v>
      </c>
      <c r="AX694" t="str">
        <f t="shared" si="93"/>
        <v>Refer to Drug Testing Sheet</v>
      </c>
      <c r="BD694" s="78">
        <v>9.6300000000000008</v>
      </c>
      <c r="BE694" s="79" t="s">
        <v>2067</v>
      </c>
      <c r="BF694" s="78" t="s">
        <v>799</v>
      </c>
      <c r="BG694" s="78" t="s">
        <v>800</v>
      </c>
    </row>
    <row r="695" spans="26:59" ht="13.8" x14ac:dyDescent="0.25">
      <c r="Z695" s="6" t="s">
        <v>2943</v>
      </c>
      <c r="AB695" s="4">
        <v>4.1159999999999997</v>
      </c>
      <c r="AD695" s="9">
        <v>31</v>
      </c>
      <c r="AF695" s="9" t="str">
        <f t="shared" si="95"/>
        <v/>
      </c>
      <c r="AH695" t="str">
        <f t="shared" si="96"/>
        <v>C</v>
      </c>
      <c r="AJ695" t="str">
        <f t="shared" si="97"/>
        <v>AFSCME</v>
      </c>
      <c r="AR695" s="77">
        <v>9.6310000000000002</v>
      </c>
      <c r="AS695" t="s">
        <v>2077</v>
      </c>
      <c r="AT695" s="62">
        <v>23</v>
      </c>
      <c r="AU695" t="s">
        <v>834</v>
      </c>
      <c r="AV695" t="str">
        <f t="shared" si="92"/>
        <v>A</v>
      </c>
      <c r="AW695" t="str">
        <f t="shared" si="94"/>
        <v>AFSCME</v>
      </c>
      <c r="AX695" t="str">
        <f t="shared" si="93"/>
        <v>Refer to Drug Testing Sheet</v>
      </c>
      <c r="BD695" s="83">
        <v>9.6319999999999997</v>
      </c>
      <c r="BE695" s="84" t="s">
        <v>2068</v>
      </c>
      <c r="BF695" s="83" t="s">
        <v>754</v>
      </c>
      <c r="BG695" s="83" t="s">
        <v>749</v>
      </c>
    </row>
    <row r="696" spans="26:59" ht="13.8" x14ac:dyDescent="0.25">
      <c r="Z696" s="6" t="s">
        <v>3500</v>
      </c>
      <c r="AB696" s="4">
        <v>9.7530000000000001</v>
      </c>
      <c r="AD696" s="9">
        <v>31</v>
      </c>
      <c r="AF696" s="9" t="str">
        <f t="shared" si="95"/>
        <v/>
      </c>
      <c r="AH696" t="str">
        <f t="shared" si="96"/>
        <v>C</v>
      </c>
      <c r="AJ696" t="str">
        <f t="shared" si="97"/>
        <v>AFSCME</v>
      </c>
      <c r="AR696" s="77">
        <v>9.6340000000000003</v>
      </c>
      <c r="AS696" t="s">
        <v>2078</v>
      </c>
      <c r="AT696" s="62">
        <v>21</v>
      </c>
      <c r="AU696" t="s">
        <v>834</v>
      </c>
      <c r="AV696" t="str">
        <f t="shared" si="92"/>
        <v>A</v>
      </c>
      <c r="AW696" t="str">
        <f t="shared" si="94"/>
        <v>AFSCME</v>
      </c>
      <c r="AX696" t="str">
        <f t="shared" si="93"/>
        <v>Refer to Drug Testing Sheet</v>
      </c>
      <c r="BD696" s="78">
        <v>9.6310000000000002</v>
      </c>
      <c r="BE696" s="79" t="s">
        <v>2077</v>
      </c>
      <c r="BF696" s="78" t="s">
        <v>799</v>
      </c>
      <c r="BG696" s="78" t="s">
        <v>800</v>
      </c>
    </row>
    <row r="697" spans="26:59" ht="13.8" x14ac:dyDescent="0.25">
      <c r="Z697" s="6" t="s">
        <v>3499</v>
      </c>
      <c r="AB697" s="4">
        <v>9.7509999999999994</v>
      </c>
      <c r="AD697" s="9">
        <v>33</v>
      </c>
      <c r="AF697" s="9" t="str">
        <f t="shared" si="95"/>
        <v/>
      </c>
      <c r="AH697" t="str">
        <f t="shared" si="96"/>
        <v>J</v>
      </c>
      <c r="AJ697" t="str">
        <f t="shared" si="97"/>
        <v>TBD</v>
      </c>
      <c r="AR697" s="77">
        <v>9.6359999999999992</v>
      </c>
      <c r="AS697" t="s">
        <v>2079</v>
      </c>
      <c r="AT697" s="62">
        <v>20</v>
      </c>
      <c r="AU697" t="s">
        <v>834</v>
      </c>
      <c r="AV697" t="str">
        <f t="shared" si="92"/>
        <v>A</v>
      </c>
      <c r="AW697" t="str">
        <f t="shared" si="94"/>
        <v>AFSCME</v>
      </c>
      <c r="AX697" t="str">
        <f t="shared" si="93"/>
        <v/>
      </c>
      <c r="BD697" s="83">
        <v>9.6329999999999991</v>
      </c>
      <c r="BE697" s="84" t="s">
        <v>2069</v>
      </c>
      <c r="BF697" s="83" t="s">
        <v>799</v>
      </c>
      <c r="BG697" s="83" t="s">
        <v>800</v>
      </c>
    </row>
    <row r="698" spans="26:59" ht="13.8" x14ac:dyDescent="0.25">
      <c r="Z698" s="6" t="s">
        <v>3588</v>
      </c>
      <c r="AB698" s="4">
        <v>10.365</v>
      </c>
      <c r="AD698" s="9">
        <v>29</v>
      </c>
      <c r="AF698" s="9" t="str">
        <f t="shared" si="95"/>
        <v>Refer to Drug Testing Sheet</v>
      </c>
      <c r="AH698" t="str">
        <f t="shared" si="96"/>
        <v>F</v>
      </c>
      <c r="AJ698" t="str">
        <f t="shared" si="97"/>
        <v>AFSCME</v>
      </c>
      <c r="AR698" s="77">
        <v>9.6370000000000005</v>
      </c>
      <c r="AS698" t="s">
        <v>2080</v>
      </c>
      <c r="AT698" s="62">
        <v>21</v>
      </c>
      <c r="AU698" t="s">
        <v>834</v>
      </c>
      <c r="AV698" t="str">
        <f t="shared" si="92"/>
        <v>A</v>
      </c>
      <c r="AW698" t="str">
        <f t="shared" si="94"/>
        <v>AFSCME</v>
      </c>
      <c r="AX698" t="str">
        <f t="shared" si="93"/>
        <v>Refer to Drug Testing Sheet</v>
      </c>
      <c r="BD698" s="78">
        <v>9.6340000000000003</v>
      </c>
      <c r="BE698" s="79" t="s">
        <v>2078</v>
      </c>
      <c r="BF698" s="78" t="s">
        <v>799</v>
      </c>
      <c r="BG698" s="78" t="s">
        <v>800</v>
      </c>
    </row>
    <row r="699" spans="26:59" ht="13.8" x14ac:dyDescent="0.25">
      <c r="Z699" s="6" t="s">
        <v>3587</v>
      </c>
      <c r="AB699" s="4">
        <v>10.36</v>
      </c>
      <c r="AD699" s="9">
        <v>31</v>
      </c>
      <c r="AF699" s="9" t="str">
        <f t="shared" si="95"/>
        <v>Refer to Drug Testing Sheet</v>
      </c>
      <c r="AH699" t="str">
        <f t="shared" si="96"/>
        <v>F</v>
      </c>
      <c r="AJ699" t="str">
        <f t="shared" si="97"/>
        <v>AFSCME</v>
      </c>
      <c r="AR699" s="77">
        <v>9.7050000000000001</v>
      </c>
      <c r="AS699" t="s">
        <v>2081</v>
      </c>
      <c r="AT699" s="62">
        <v>31</v>
      </c>
      <c r="AU699" t="s">
        <v>834</v>
      </c>
      <c r="AV699" t="str">
        <f t="shared" si="92"/>
        <v>J</v>
      </c>
      <c r="AW699" t="str">
        <f t="shared" si="94"/>
        <v>TBD</v>
      </c>
      <c r="AX699" t="str">
        <f t="shared" si="93"/>
        <v/>
      </c>
      <c r="BD699" s="83">
        <v>9.6349999999999998</v>
      </c>
      <c r="BE699" s="84" t="s">
        <v>2070</v>
      </c>
      <c r="BF699" s="83" t="s">
        <v>799</v>
      </c>
      <c r="BG699" s="83" t="s">
        <v>800</v>
      </c>
    </row>
    <row r="700" spans="26:59" ht="13.8" x14ac:dyDescent="0.25">
      <c r="Z700" s="6" t="s">
        <v>3586</v>
      </c>
      <c r="AB700" s="4">
        <v>10.364000000000001</v>
      </c>
      <c r="AD700" s="9">
        <v>33</v>
      </c>
      <c r="AF700" s="9" t="str">
        <f t="shared" si="95"/>
        <v>Refer to Drug Testing Sheet</v>
      </c>
      <c r="AH700" t="str">
        <f t="shared" si="96"/>
        <v>J</v>
      </c>
      <c r="AJ700" t="str">
        <f t="shared" si="97"/>
        <v>TBD</v>
      </c>
      <c r="AR700" s="77">
        <v>9.7149999999999999</v>
      </c>
      <c r="AS700" t="s">
        <v>2082</v>
      </c>
      <c r="AT700" s="62">
        <v>29</v>
      </c>
      <c r="AU700" t="s">
        <v>834</v>
      </c>
      <c r="AV700" t="str">
        <f t="shared" si="92"/>
        <v>A</v>
      </c>
      <c r="AW700" t="str">
        <f t="shared" si="94"/>
        <v>AFSCME</v>
      </c>
      <c r="AX700" t="str">
        <f t="shared" si="93"/>
        <v/>
      </c>
      <c r="BD700" s="78">
        <v>9.6359999999999992</v>
      </c>
      <c r="BE700" s="79" t="s">
        <v>2079</v>
      </c>
      <c r="BF700" s="78" t="s">
        <v>799</v>
      </c>
      <c r="BG700" s="78" t="s">
        <v>800</v>
      </c>
    </row>
    <row r="701" spans="26:59" ht="13.8" x14ac:dyDescent="0.25">
      <c r="Z701" s="6" t="s">
        <v>3589</v>
      </c>
      <c r="AB701" s="4">
        <v>10.363</v>
      </c>
      <c r="AD701" s="9">
        <v>27</v>
      </c>
      <c r="AF701" s="9" t="str">
        <f t="shared" si="95"/>
        <v/>
      </c>
      <c r="AH701" t="str">
        <f t="shared" si="96"/>
        <v>F</v>
      </c>
      <c r="AJ701" t="str">
        <f t="shared" si="97"/>
        <v>AFSCME</v>
      </c>
      <c r="AR701" s="77">
        <v>9.7309999999999999</v>
      </c>
      <c r="AS701" t="s">
        <v>2083</v>
      </c>
      <c r="AT701" s="62">
        <v>29</v>
      </c>
      <c r="AU701" t="s">
        <v>834</v>
      </c>
      <c r="AV701" t="str">
        <f t="shared" si="92"/>
        <v>J</v>
      </c>
      <c r="AW701" t="str">
        <f t="shared" si="94"/>
        <v>TBD</v>
      </c>
      <c r="AX701" t="str">
        <f t="shared" si="93"/>
        <v/>
      </c>
      <c r="BD701" s="83">
        <v>9.6370000000000005</v>
      </c>
      <c r="BE701" s="84" t="s">
        <v>2080</v>
      </c>
      <c r="BF701" s="83" t="s">
        <v>799</v>
      </c>
      <c r="BG701" s="83" t="s">
        <v>800</v>
      </c>
    </row>
    <row r="702" spans="26:59" ht="13.8" x14ac:dyDescent="0.25">
      <c r="Z702" s="6" t="s">
        <v>3516</v>
      </c>
      <c r="AB702" s="4">
        <v>10.17</v>
      </c>
      <c r="AD702" s="9">
        <v>44</v>
      </c>
      <c r="AF702" s="9" t="str">
        <f t="shared" si="95"/>
        <v/>
      </c>
      <c r="AH702" t="str">
        <f t="shared" si="96"/>
        <v>E</v>
      </c>
      <c r="AJ702" t="str">
        <f t="shared" si="97"/>
        <v>AFSCME</v>
      </c>
      <c r="AR702" s="77">
        <v>9.7119999999999997</v>
      </c>
      <c r="AS702" t="s">
        <v>2084</v>
      </c>
      <c r="AT702" s="62">
        <v>28</v>
      </c>
      <c r="AU702" t="s">
        <v>834</v>
      </c>
      <c r="AV702" t="str">
        <f t="shared" si="92"/>
        <v>A</v>
      </c>
      <c r="AW702" t="str">
        <f t="shared" si="94"/>
        <v>AFSCME</v>
      </c>
      <c r="AX702" t="str">
        <f t="shared" si="93"/>
        <v/>
      </c>
      <c r="BD702" s="78">
        <v>9.6389999999999993</v>
      </c>
      <c r="BE702" s="79" t="s">
        <v>2072</v>
      </c>
      <c r="BF702" s="78" t="s">
        <v>799</v>
      </c>
      <c r="BG702" s="78" t="s">
        <v>800</v>
      </c>
    </row>
    <row r="703" spans="26:59" ht="13.8" x14ac:dyDescent="0.25">
      <c r="Z703" s="6" t="s">
        <v>3515</v>
      </c>
      <c r="AB703" s="4">
        <v>10.167999999999999</v>
      </c>
      <c r="AD703" s="9">
        <v>45</v>
      </c>
      <c r="AF703" s="9" t="str">
        <f t="shared" si="95"/>
        <v/>
      </c>
      <c r="AH703" t="str">
        <f t="shared" si="96"/>
        <v>J</v>
      </c>
      <c r="AJ703" t="str">
        <f t="shared" si="97"/>
        <v>TBD</v>
      </c>
      <c r="AR703" s="77">
        <v>9.7129999999999992</v>
      </c>
      <c r="AS703" t="s">
        <v>2085</v>
      </c>
      <c r="AT703" s="62">
        <v>26</v>
      </c>
      <c r="AU703" t="s">
        <v>834</v>
      </c>
      <c r="AV703" t="str">
        <f t="shared" si="92"/>
        <v>A</v>
      </c>
      <c r="AW703" t="str">
        <f t="shared" si="94"/>
        <v>AFSCME</v>
      </c>
      <c r="AX703" t="str">
        <f t="shared" si="93"/>
        <v/>
      </c>
      <c r="BD703" s="83">
        <v>9.641</v>
      </c>
      <c r="BE703" s="84" t="s">
        <v>2074</v>
      </c>
      <c r="BF703" s="83" t="s">
        <v>799</v>
      </c>
      <c r="BG703" s="83" t="s">
        <v>800</v>
      </c>
    </row>
    <row r="704" spans="26:59" ht="13.8" x14ac:dyDescent="0.25">
      <c r="Z704" s="6" t="s">
        <v>2883</v>
      </c>
      <c r="AB704" s="4">
        <v>1.919</v>
      </c>
      <c r="AD704" s="9">
        <v>23</v>
      </c>
      <c r="AF704" s="9" t="str">
        <f t="shared" si="95"/>
        <v>DRUG</v>
      </c>
      <c r="AH704" t="str">
        <f t="shared" si="96"/>
        <v>C</v>
      </c>
      <c r="AJ704" t="str">
        <f t="shared" si="97"/>
        <v>AFSCME</v>
      </c>
      <c r="AR704" s="77">
        <v>9.718</v>
      </c>
      <c r="AS704" t="s">
        <v>2086</v>
      </c>
      <c r="AT704" s="62">
        <v>28</v>
      </c>
      <c r="AU704" t="s">
        <v>761</v>
      </c>
      <c r="AV704" t="str">
        <f t="shared" si="92"/>
        <v>A</v>
      </c>
      <c r="AW704" t="str">
        <f t="shared" si="94"/>
        <v>AFSCME</v>
      </c>
      <c r="AX704" t="str">
        <f t="shared" si="93"/>
        <v/>
      </c>
      <c r="BD704" s="78">
        <v>9.7050000000000001</v>
      </c>
      <c r="BE704" s="79" t="s">
        <v>2081</v>
      </c>
      <c r="BF704" s="78" t="s">
        <v>754</v>
      </c>
      <c r="BG704" s="78" t="s">
        <v>749</v>
      </c>
    </row>
    <row r="705" spans="26:59" ht="13.8" x14ac:dyDescent="0.25">
      <c r="Z705" s="6" t="s">
        <v>2882</v>
      </c>
      <c r="AB705" s="4">
        <v>1.9179999999999999</v>
      </c>
      <c r="AD705" s="9">
        <v>25</v>
      </c>
      <c r="AF705" s="9" t="str">
        <f t="shared" si="95"/>
        <v>DRUG</v>
      </c>
      <c r="AH705" t="str">
        <f t="shared" si="96"/>
        <v>C</v>
      </c>
      <c r="AJ705" t="str">
        <f t="shared" si="97"/>
        <v>AFSCME</v>
      </c>
      <c r="AR705" s="77">
        <v>9.7289999999999992</v>
      </c>
      <c r="AS705" t="s">
        <v>2087</v>
      </c>
      <c r="AT705" s="62">
        <v>25</v>
      </c>
      <c r="AU705" t="s">
        <v>761</v>
      </c>
      <c r="AV705" t="str">
        <f t="shared" si="92"/>
        <v>J</v>
      </c>
      <c r="AW705" t="str">
        <f t="shared" si="94"/>
        <v>TBD</v>
      </c>
      <c r="AX705" t="str">
        <f t="shared" si="93"/>
        <v/>
      </c>
      <c r="BD705" s="83">
        <v>9.7080000000000002</v>
      </c>
      <c r="BE705" s="84" t="s">
        <v>2088</v>
      </c>
      <c r="BF705" s="83" t="s">
        <v>799</v>
      </c>
      <c r="BG705" s="83" t="s">
        <v>800</v>
      </c>
    </row>
    <row r="706" spans="26:59" ht="13.8" x14ac:dyDescent="0.25">
      <c r="Z706" s="6" t="s">
        <v>2987</v>
      </c>
      <c r="AB706" s="4">
        <v>5.24</v>
      </c>
      <c r="AD706" s="9">
        <v>39</v>
      </c>
      <c r="AF706" s="9" t="str">
        <f t="shared" si="95"/>
        <v/>
      </c>
      <c r="AH706" t="str">
        <f t="shared" si="96"/>
        <v>D</v>
      </c>
      <c r="AJ706" t="str">
        <f t="shared" si="97"/>
        <v>TBD</v>
      </c>
      <c r="AR706" s="77">
        <v>9.7249999999999996</v>
      </c>
      <c r="AS706" t="s">
        <v>2089</v>
      </c>
      <c r="AT706" s="62">
        <v>24</v>
      </c>
      <c r="AU706" t="s">
        <v>761</v>
      </c>
      <c r="AV706" t="str">
        <f t="shared" ref="AV706:AV769" si="98">IFERROR(VLOOKUP(AR706,BD:BG,3,FALSE),"")</f>
        <v>A</v>
      </c>
      <c r="AW706" t="str">
        <f t="shared" si="94"/>
        <v>AFSCME</v>
      </c>
      <c r="AX706" t="str">
        <f t="shared" ref="AX706:AX769" si="99">IFERROR(VLOOKUP(AR706,BM:BQ,5,FALSE),"")</f>
        <v/>
      </c>
      <c r="BD706" s="78">
        <v>9.7119999999999997</v>
      </c>
      <c r="BE706" s="79" t="s">
        <v>2084</v>
      </c>
      <c r="BF706" s="78" t="s">
        <v>799</v>
      </c>
      <c r="BG706" s="78" t="s">
        <v>800</v>
      </c>
    </row>
    <row r="707" spans="26:59" ht="13.8" x14ac:dyDescent="0.25">
      <c r="Z707" s="6" t="s">
        <v>2808</v>
      </c>
      <c r="AB707" s="4">
        <v>1.5109999999999999</v>
      </c>
      <c r="AD707" s="9">
        <v>25</v>
      </c>
      <c r="AF707" s="9" t="str">
        <f t="shared" si="95"/>
        <v/>
      </c>
      <c r="AH707" t="str">
        <f t="shared" si="96"/>
        <v>C</v>
      </c>
      <c r="AJ707" t="str">
        <f t="shared" si="97"/>
        <v>AFSCME</v>
      </c>
      <c r="AR707" s="77">
        <v>9.7189999999999994</v>
      </c>
      <c r="AS707" t="s">
        <v>2090</v>
      </c>
      <c r="AT707" s="62">
        <v>23</v>
      </c>
      <c r="AU707" t="s">
        <v>761</v>
      </c>
      <c r="AV707" t="str">
        <f t="shared" si="98"/>
        <v>A</v>
      </c>
      <c r="AW707" t="str">
        <f t="shared" ref="AW707:AW770" si="100">IFERROR(VLOOKUP(AR707,BD:BG,4,FALSE),"")</f>
        <v>AFSCME</v>
      </c>
      <c r="AX707" t="str">
        <f t="shared" si="99"/>
        <v/>
      </c>
      <c r="BD707" s="83">
        <v>9.7129999999999992</v>
      </c>
      <c r="BE707" s="84" t="s">
        <v>2085</v>
      </c>
      <c r="BF707" s="83" t="s">
        <v>799</v>
      </c>
      <c r="BG707" s="83" t="s">
        <v>800</v>
      </c>
    </row>
    <row r="708" spans="26:59" ht="13.8" x14ac:dyDescent="0.25">
      <c r="Z708" s="6" t="s">
        <v>3107</v>
      </c>
      <c r="AB708" s="4">
        <v>7.1740000000000004</v>
      </c>
      <c r="AD708" s="9">
        <v>37</v>
      </c>
      <c r="AF708" s="9" t="str">
        <f t="shared" si="95"/>
        <v/>
      </c>
      <c r="AH708" t="str">
        <f t="shared" si="96"/>
        <v>D</v>
      </c>
      <c r="AJ708" t="str">
        <f t="shared" si="97"/>
        <v>TBD</v>
      </c>
      <c r="AR708" s="77">
        <v>9.7200000000000006</v>
      </c>
      <c r="AS708" t="s">
        <v>2091</v>
      </c>
      <c r="AT708" s="62">
        <v>21</v>
      </c>
      <c r="AU708" t="s">
        <v>761</v>
      </c>
      <c r="AV708" t="str">
        <f t="shared" si="98"/>
        <v>A</v>
      </c>
      <c r="AW708" t="str">
        <f t="shared" si="100"/>
        <v>AFSCME</v>
      </c>
      <c r="AX708" t="str">
        <f t="shared" si="99"/>
        <v/>
      </c>
      <c r="BD708" s="78">
        <v>9.7149999999999999</v>
      </c>
      <c r="BE708" s="79" t="s">
        <v>2082</v>
      </c>
      <c r="BF708" s="78" t="s">
        <v>799</v>
      </c>
      <c r="BG708" s="78" t="s">
        <v>800</v>
      </c>
    </row>
    <row r="709" spans="26:59" ht="13.8" x14ac:dyDescent="0.25">
      <c r="Z709" s="6" t="s">
        <v>3108</v>
      </c>
      <c r="AB709" s="4">
        <v>7.1749999999999998</v>
      </c>
      <c r="AD709" s="9">
        <v>34</v>
      </c>
      <c r="AF709" s="9" t="str">
        <f t="shared" ref="AF709:AF772" si="101">IFERROR(VLOOKUP(AB709,BM:BQ,5,FALSE),"")</f>
        <v/>
      </c>
      <c r="AH709" t="str">
        <f t="shared" si="96"/>
        <v>D</v>
      </c>
      <c r="AJ709" t="str">
        <f t="shared" si="97"/>
        <v>TBD</v>
      </c>
      <c r="AR709" s="77">
        <v>9.7260000000000009</v>
      </c>
      <c r="AS709" t="s">
        <v>2092</v>
      </c>
      <c r="AT709" s="62">
        <v>27</v>
      </c>
      <c r="AU709" t="s">
        <v>1583</v>
      </c>
      <c r="AV709" t="str">
        <f t="shared" si="98"/>
        <v>C</v>
      </c>
      <c r="AW709" t="str">
        <f t="shared" si="100"/>
        <v>AFSCME</v>
      </c>
      <c r="AX709" t="str">
        <f t="shared" si="99"/>
        <v/>
      </c>
      <c r="BD709" s="83">
        <v>9.718</v>
      </c>
      <c r="BE709" s="84" t="s">
        <v>2086</v>
      </c>
      <c r="BF709" s="83" t="s">
        <v>799</v>
      </c>
      <c r="BG709" s="83" t="s">
        <v>800</v>
      </c>
    </row>
    <row r="710" spans="26:59" ht="13.8" x14ac:dyDescent="0.25">
      <c r="Z710" s="6" t="s">
        <v>3401</v>
      </c>
      <c r="AB710" s="4">
        <v>9.4179999999999993</v>
      </c>
      <c r="AD710" s="9">
        <v>30</v>
      </c>
      <c r="AF710" s="9" t="str">
        <f t="shared" si="101"/>
        <v>Refer to Drug Testing Sheet</v>
      </c>
      <c r="AH710" t="str">
        <f t="shared" si="96"/>
        <v>A</v>
      </c>
      <c r="AJ710" t="str">
        <f t="shared" si="97"/>
        <v>AFSCME</v>
      </c>
      <c r="AR710" s="77">
        <v>9.7270000000000003</v>
      </c>
      <c r="AS710" t="s">
        <v>2093</v>
      </c>
      <c r="AT710" s="62">
        <v>25</v>
      </c>
      <c r="AU710" t="s">
        <v>1583</v>
      </c>
      <c r="AV710" t="str">
        <f t="shared" si="98"/>
        <v>C</v>
      </c>
      <c r="AW710" t="str">
        <f t="shared" si="100"/>
        <v>AFSCME</v>
      </c>
      <c r="AX710" t="str">
        <f t="shared" si="99"/>
        <v/>
      </c>
      <c r="BD710" s="78">
        <v>9.7189999999999994</v>
      </c>
      <c r="BE710" s="79" t="s">
        <v>2090</v>
      </c>
      <c r="BF710" s="78" t="s">
        <v>799</v>
      </c>
      <c r="BG710" s="78" t="s">
        <v>800</v>
      </c>
    </row>
    <row r="711" spans="26:59" ht="13.8" x14ac:dyDescent="0.25">
      <c r="Z711" s="6" t="s">
        <v>3400</v>
      </c>
      <c r="AB711" s="4">
        <v>9.4309999999999992</v>
      </c>
      <c r="AD711" s="9">
        <v>31</v>
      </c>
      <c r="AF711" s="9" t="str">
        <f t="shared" si="101"/>
        <v>Refer to Drug Testing Sheet</v>
      </c>
      <c r="AH711" t="str">
        <f t="shared" si="96"/>
        <v>A</v>
      </c>
      <c r="AJ711" t="str">
        <f t="shared" si="97"/>
        <v>AFSCME</v>
      </c>
      <c r="AR711" s="77">
        <v>9.7370000000000001</v>
      </c>
      <c r="AS711" t="s">
        <v>2094</v>
      </c>
      <c r="AT711" s="62">
        <v>34</v>
      </c>
      <c r="AU711" t="s">
        <v>1583</v>
      </c>
      <c r="AV711" t="str">
        <f t="shared" si="98"/>
        <v>J</v>
      </c>
      <c r="AW711" t="str">
        <f t="shared" si="100"/>
        <v>TBD</v>
      </c>
      <c r="AX711" t="str">
        <f t="shared" si="99"/>
        <v/>
      </c>
      <c r="BD711" s="83">
        <v>9.7200000000000006</v>
      </c>
      <c r="BE711" s="84" t="s">
        <v>2091</v>
      </c>
      <c r="BF711" s="83" t="s">
        <v>799</v>
      </c>
      <c r="BG711" s="83" t="s">
        <v>800</v>
      </c>
    </row>
    <row r="712" spans="26:59" ht="13.8" x14ac:dyDescent="0.25">
      <c r="Z712" s="6" t="s">
        <v>2899</v>
      </c>
      <c r="AB712" s="4">
        <v>2.1269999999999998</v>
      </c>
      <c r="AD712" s="9">
        <v>21</v>
      </c>
      <c r="AF712" s="9" t="str">
        <f t="shared" si="101"/>
        <v>Refer to Drug Testing Sheet</v>
      </c>
      <c r="AH712" t="str">
        <f t="shared" si="96"/>
        <v>A</v>
      </c>
      <c r="AJ712" t="str">
        <f t="shared" si="97"/>
        <v>AFSCME</v>
      </c>
      <c r="AR712" s="77">
        <v>9.7390000000000008</v>
      </c>
      <c r="AS712" t="s">
        <v>2095</v>
      </c>
      <c r="AT712" s="62">
        <v>30</v>
      </c>
      <c r="AU712" t="s">
        <v>1583</v>
      </c>
      <c r="AV712" t="str">
        <f t="shared" si="98"/>
        <v>A</v>
      </c>
      <c r="AW712" t="str">
        <f t="shared" si="100"/>
        <v>AFSCME</v>
      </c>
      <c r="AX712" t="str">
        <f t="shared" si="99"/>
        <v/>
      </c>
      <c r="BD712" s="78">
        <v>9.7249999999999996</v>
      </c>
      <c r="BE712" s="79" t="s">
        <v>2089</v>
      </c>
      <c r="BF712" s="78" t="s">
        <v>799</v>
      </c>
      <c r="BG712" s="78" t="s">
        <v>800</v>
      </c>
    </row>
    <row r="713" spans="26:59" ht="13.8" x14ac:dyDescent="0.25">
      <c r="Z713" s="6" t="s">
        <v>2898</v>
      </c>
      <c r="AB713" s="4">
        <v>2.129</v>
      </c>
      <c r="AD713" s="9">
        <v>23</v>
      </c>
      <c r="AF713" s="9" t="str">
        <f t="shared" si="101"/>
        <v>Refer to Drug Testing Sheet</v>
      </c>
      <c r="AH713" t="str">
        <f t="shared" si="96"/>
        <v>A</v>
      </c>
      <c r="AJ713" t="str">
        <f t="shared" si="97"/>
        <v>AFSCME</v>
      </c>
      <c r="AR713" s="77">
        <v>9.7409999999999997</v>
      </c>
      <c r="AS713" t="s">
        <v>2096</v>
      </c>
      <c r="AT713" s="62">
        <v>31</v>
      </c>
      <c r="AU713" t="s">
        <v>1583</v>
      </c>
      <c r="AV713" t="str">
        <f t="shared" si="98"/>
        <v>A</v>
      </c>
      <c r="AW713" t="str">
        <f t="shared" si="100"/>
        <v>AFSCME</v>
      </c>
      <c r="AX713" t="str">
        <f t="shared" si="99"/>
        <v/>
      </c>
      <c r="BD713" s="83">
        <v>9.7260000000000009</v>
      </c>
      <c r="BE713" s="84" t="s">
        <v>2092</v>
      </c>
      <c r="BF713" s="83" t="s">
        <v>761</v>
      </c>
      <c r="BG713" s="83" t="s">
        <v>800</v>
      </c>
    </row>
    <row r="714" spans="26:59" ht="13.8" x14ac:dyDescent="0.25">
      <c r="Z714" s="6" t="s">
        <v>2896</v>
      </c>
      <c r="AB714" s="4">
        <v>2.1240000000000001</v>
      </c>
      <c r="AD714" s="9">
        <v>28</v>
      </c>
      <c r="AF714" s="9" t="str">
        <f t="shared" si="101"/>
        <v>Refer to Drug Testing Sheet</v>
      </c>
      <c r="AH714" t="str">
        <f t="shared" si="96"/>
        <v>J</v>
      </c>
      <c r="AJ714" t="str">
        <f t="shared" si="97"/>
        <v>TBD</v>
      </c>
      <c r="AR714" s="77">
        <v>9.7509999999999994</v>
      </c>
      <c r="AS714" t="s">
        <v>2097</v>
      </c>
      <c r="AT714" s="62">
        <v>33</v>
      </c>
      <c r="AU714" t="s">
        <v>1583</v>
      </c>
      <c r="AV714" t="str">
        <f t="shared" si="98"/>
        <v>J</v>
      </c>
      <c r="AW714" t="str">
        <f t="shared" si="100"/>
        <v>TBD</v>
      </c>
      <c r="AX714" t="str">
        <f t="shared" si="99"/>
        <v/>
      </c>
      <c r="BD714" s="78">
        <v>9.7270000000000003</v>
      </c>
      <c r="BE714" s="79" t="s">
        <v>2093</v>
      </c>
      <c r="BF714" s="78" t="s">
        <v>761</v>
      </c>
      <c r="BG714" s="78" t="s">
        <v>800</v>
      </c>
    </row>
    <row r="715" spans="26:59" ht="13.8" x14ac:dyDescent="0.25">
      <c r="Z715" s="6" t="s">
        <v>2897</v>
      </c>
      <c r="AB715" s="4">
        <v>2.1259999999999999</v>
      </c>
      <c r="AD715" s="9">
        <v>25</v>
      </c>
      <c r="AF715" s="9" t="str">
        <f t="shared" si="101"/>
        <v>Refer to Drug Testing Sheet</v>
      </c>
      <c r="AH715" t="str">
        <f t="shared" si="96"/>
        <v>A</v>
      </c>
      <c r="AJ715" t="str">
        <f t="shared" si="97"/>
        <v>AFSCME</v>
      </c>
      <c r="AR715" s="77">
        <v>9.7530000000000001</v>
      </c>
      <c r="AS715" t="s">
        <v>2098</v>
      </c>
      <c r="AT715" s="62">
        <v>31</v>
      </c>
      <c r="AU715" t="s">
        <v>1583</v>
      </c>
      <c r="AV715" t="str">
        <f t="shared" si="98"/>
        <v>C</v>
      </c>
      <c r="AW715" t="str">
        <f t="shared" si="100"/>
        <v>AFSCME</v>
      </c>
      <c r="AX715" t="str">
        <f t="shared" si="99"/>
        <v/>
      </c>
      <c r="BD715" s="83">
        <v>9.7289999999999992</v>
      </c>
      <c r="BE715" s="84" t="s">
        <v>2087</v>
      </c>
      <c r="BF715" s="83" t="s">
        <v>754</v>
      </c>
      <c r="BG715" s="83" t="s">
        <v>749</v>
      </c>
    </row>
    <row r="716" spans="26:59" ht="13.8" x14ac:dyDescent="0.25">
      <c r="Z716" s="6" t="s">
        <v>3259</v>
      </c>
      <c r="AB716" s="4">
        <v>7.7370000000000001</v>
      </c>
      <c r="AD716" s="9">
        <v>35</v>
      </c>
      <c r="AF716" s="9" t="str">
        <f t="shared" si="101"/>
        <v/>
      </c>
      <c r="AH716" t="str">
        <f t="shared" ref="AH716:AH779" si="102">IFERROR(VLOOKUP(AB716,BD:BG,3,FALSE),"")</f>
        <v>D</v>
      </c>
      <c r="AJ716" t="str">
        <f t="shared" ref="AJ716:AJ779" si="103">IFERROR(VLOOKUP(AB716,BD:BG,4,FALSE),"")</f>
        <v>TBD</v>
      </c>
      <c r="AR716" s="77">
        <v>10.146000000000001</v>
      </c>
      <c r="AS716" t="s">
        <v>2099</v>
      </c>
      <c r="AT716" s="62">
        <v>33</v>
      </c>
      <c r="AU716" t="s">
        <v>744</v>
      </c>
      <c r="AV716" t="str">
        <f t="shared" si="98"/>
        <v>J</v>
      </c>
      <c r="AW716" t="str">
        <f t="shared" si="100"/>
        <v>TBD</v>
      </c>
      <c r="AX716" t="str">
        <f t="shared" si="99"/>
        <v>DRUG</v>
      </c>
      <c r="BD716" s="78">
        <v>9.7309999999999999</v>
      </c>
      <c r="BE716" s="79" t="s">
        <v>2083</v>
      </c>
      <c r="BF716" s="78" t="s">
        <v>754</v>
      </c>
      <c r="BG716" s="78" t="s">
        <v>749</v>
      </c>
    </row>
    <row r="717" spans="26:59" ht="13.8" x14ac:dyDescent="0.25">
      <c r="Z717" s="6" t="s">
        <v>3258</v>
      </c>
      <c r="AB717" s="4">
        <v>7.7359999999999998</v>
      </c>
      <c r="AD717" s="9">
        <v>37</v>
      </c>
      <c r="AF717" s="9" t="str">
        <f t="shared" si="101"/>
        <v/>
      </c>
      <c r="AH717" t="str">
        <f t="shared" si="102"/>
        <v>D</v>
      </c>
      <c r="AJ717" t="str">
        <f t="shared" si="103"/>
        <v>TBD</v>
      </c>
      <c r="AR717" s="77">
        <v>10.148</v>
      </c>
      <c r="AS717" t="s">
        <v>2100</v>
      </c>
      <c r="AT717" s="62">
        <v>31</v>
      </c>
      <c r="AU717" t="s">
        <v>744</v>
      </c>
      <c r="AV717" t="str">
        <f t="shared" si="98"/>
        <v>F</v>
      </c>
      <c r="AW717" t="str">
        <f t="shared" si="100"/>
        <v>AFSCME</v>
      </c>
      <c r="AX717" t="str">
        <f t="shared" si="99"/>
        <v>DRUG</v>
      </c>
      <c r="BD717" s="83">
        <v>9.7370000000000001</v>
      </c>
      <c r="BE717" s="84" t="s">
        <v>2094</v>
      </c>
      <c r="BF717" s="83" t="s">
        <v>754</v>
      </c>
      <c r="BG717" s="83" t="s">
        <v>749</v>
      </c>
    </row>
    <row r="718" spans="26:59" ht="13.8" x14ac:dyDescent="0.25">
      <c r="Z718" s="6" t="s">
        <v>3439</v>
      </c>
      <c r="AB718" s="4">
        <v>9.484</v>
      </c>
      <c r="AD718" s="9">
        <v>20</v>
      </c>
      <c r="AF718" s="9" t="str">
        <f t="shared" si="101"/>
        <v>Refer to Drug Testing Sheet</v>
      </c>
      <c r="AH718" t="str">
        <f t="shared" si="102"/>
        <v>A</v>
      </c>
      <c r="AJ718" t="str">
        <f t="shared" si="103"/>
        <v>AFSCME</v>
      </c>
      <c r="AR718" s="77">
        <v>10.121</v>
      </c>
      <c r="AS718" t="s">
        <v>2101</v>
      </c>
      <c r="AT718" s="62">
        <v>44</v>
      </c>
      <c r="AU718" t="s">
        <v>799</v>
      </c>
      <c r="AV718" t="str">
        <f t="shared" si="98"/>
        <v>Managerial</v>
      </c>
      <c r="AW718" t="str">
        <f t="shared" si="100"/>
        <v>N/A</v>
      </c>
      <c r="AX718" t="str">
        <f t="shared" si="99"/>
        <v/>
      </c>
      <c r="BD718" s="78">
        <v>9.7390000000000008</v>
      </c>
      <c r="BE718" s="79" t="s">
        <v>2095</v>
      </c>
      <c r="BF718" s="78" t="s">
        <v>799</v>
      </c>
      <c r="BG718" s="78" t="s">
        <v>800</v>
      </c>
    </row>
    <row r="719" spans="26:59" ht="13.8" x14ac:dyDescent="0.25">
      <c r="Z719" s="6" t="s">
        <v>3438</v>
      </c>
      <c r="AB719" s="4">
        <v>9.4830000000000005</v>
      </c>
      <c r="AD719" s="9">
        <v>22</v>
      </c>
      <c r="AF719" s="9" t="str">
        <f t="shared" si="101"/>
        <v>Refer to Drug Testing Sheet</v>
      </c>
      <c r="AH719" t="str">
        <f t="shared" si="102"/>
        <v>A</v>
      </c>
      <c r="AJ719" t="str">
        <f t="shared" si="103"/>
        <v>AFSCME</v>
      </c>
      <c r="AR719" s="77">
        <v>10.122</v>
      </c>
      <c r="AS719" t="s">
        <v>2102</v>
      </c>
      <c r="AT719" s="62">
        <v>42</v>
      </c>
      <c r="AU719" t="s">
        <v>799</v>
      </c>
      <c r="AV719" t="str">
        <f t="shared" si="98"/>
        <v>Managerial</v>
      </c>
      <c r="AW719" t="str">
        <f t="shared" si="100"/>
        <v>N/A</v>
      </c>
      <c r="AX719" t="str">
        <f t="shared" si="99"/>
        <v/>
      </c>
      <c r="BD719" s="83">
        <v>9.7409999999999997</v>
      </c>
      <c r="BE719" s="84" t="s">
        <v>2096</v>
      </c>
      <c r="BF719" s="83" t="s">
        <v>799</v>
      </c>
      <c r="BG719" s="83" t="s">
        <v>800</v>
      </c>
    </row>
    <row r="720" spans="26:59" ht="13.8" x14ac:dyDescent="0.25">
      <c r="Z720" s="6" t="s">
        <v>3437</v>
      </c>
      <c r="AB720" s="4">
        <v>9.4819999999999993</v>
      </c>
      <c r="AD720" s="9">
        <v>23</v>
      </c>
      <c r="AF720" s="9" t="str">
        <f t="shared" si="101"/>
        <v>Refer to Drug Testing Sheet</v>
      </c>
      <c r="AH720" t="str">
        <f t="shared" si="102"/>
        <v>A</v>
      </c>
      <c r="AJ720" t="str">
        <f t="shared" si="103"/>
        <v>AFSCME</v>
      </c>
      <c r="AR720" s="77">
        <v>10.122999999999999</v>
      </c>
      <c r="AS720" t="s">
        <v>2103</v>
      </c>
      <c r="AT720" s="62">
        <v>39</v>
      </c>
      <c r="AU720" t="s">
        <v>799</v>
      </c>
      <c r="AV720" t="str">
        <f t="shared" si="98"/>
        <v>Managerial</v>
      </c>
      <c r="AW720" t="str">
        <f t="shared" si="100"/>
        <v>N/A</v>
      </c>
      <c r="AX720" t="str">
        <f t="shared" si="99"/>
        <v/>
      </c>
      <c r="BD720" s="78">
        <v>9.7509999999999994</v>
      </c>
      <c r="BE720" s="79" t="s">
        <v>2097</v>
      </c>
      <c r="BF720" s="78" t="s">
        <v>754</v>
      </c>
      <c r="BG720" s="78" t="s">
        <v>749</v>
      </c>
    </row>
    <row r="721" spans="26:59" ht="13.8" x14ac:dyDescent="0.25">
      <c r="Z721" s="6" t="s">
        <v>3436</v>
      </c>
      <c r="AB721" s="4">
        <v>9.4809999999999999</v>
      </c>
      <c r="AD721" s="9">
        <v>26</v>
      </c>
      <c r="AF721" s="9" t="str">
        <f t="shared" si="101"/>
        <v>Refer to Drug Testing Sheet</v>
      </c>
      <c r="AH721" t="str">
        <f t="shared" si="102"/>
        <v>J</v>
      </c>
      <c r="AJ721" t="str">
        <f t="shared" si="103"/>
        <v>TBD</v>
      </c>
      <c r="AR721" s="77">
        <v>10.125</v>
      </c>
      <c r="AS721" t="s">
        <v>2104</v>
      </c>
      <c r="AT721" s="62">
        <v>42</v>
      </c>
      <c r="AU721" t="s">
        <v>799</v>
      </c>
      <c r="AV721" t="str">
        <f t="shared" si="98"/>
        <v>J</v>
      </c>
      <c r="AW721" t="str">
        <f t="shared" si="100"/>
        <v>TBD</v>
      </c>
      <c r="AX721" t="str">
        <f t="shared" si="99"/>
        <v/>
      </c>
      <c r="BD721" s="83">
        <v>9.7530000000000001</v>
      </c>
      <c r="BE721" s="84" t="s">
        <v>2098</v>
      </c>
      <c r="BF721" s="83" t="s">
        <v>761</v>
      </c>
      <c r="BG721" s="83" t="s">
        <v>800</v>
      </c>
    </row>
    <row r="722" spans="26:59" ht="13.8" x14ac:dyDescent="0.25">
      <c r="Z722" s="6" t="s">
        <v>3423</v>
      </c>
      <c r="AB722" s="4">
        <v>9.4410000000000007</v>
      </c>
      <c r="AD722" s="9">
        <v>30</v>
      </c>
      <c r="AF722" s="9" t="str">
        <f t="shared" si="101"/>
        <v>Refer to Drug Testing Sheet</v>
      </c>
      <c r="AH722" t="str">
        <f t="shared" si="102"/>
        <v>A</v>
      </c>
      <c r="AJ722" t="str">
        <f t="shared" si="103"/>
        <v>AFSCME</v>
      </c>
      <c r="AR722" s="77">
        <v>10.128</v>
      </c>
      <c r="AS722" t="s">
        <v>2105</v>
      </c>
      <c r="AT722" s="62">
        <v>40</v>
      </c>
      <c r="AU722" t="s">
        <v>744</v>
      </c>
      <c r="AV722" t="str">
        <f t="shared" si="98"/>
        <v>J</v>
      </c>
      <c r="AW722" t="str">
        <f t="shared" si="100"/>
        <v>TBD</v>
      </c>
      <c r="AX722" t="str">
        <f t="shared" si="99"/>
        <v/>
      </c>
      <c r="BD722" s="78">
        <v>10.121</v>
      </c>
      <c r="BE722" s="79" t="s">
        <v>2101</v>
      </c>
      <c r="BF722" s="78" t="s">
        <v>746</v>
      </c>
      <c r="BG722" s="78" t="s">
        <v>272</v>
      </c>
    </row>
    <row r="723" spans="26:59" ht="13.8" x14ac:dyDescent="0.25">
      <c r="Z723" s="6" t="s">
        <v>3422</v>
      </c>
      <c r="AB723" s="4">
        <v>9.4450000000000003</v>
      </c>
      <c r="AD723" s="9">
        <v>31</v>
      </c>
      <c r="AF723" s="9" t="str">
        <f t="shared" si="101"/>
        <v>Refer to Drug Testing Sheet</v>
      </c>
      <c r="AH723" t="str">
        <f t="shared" si="102"/>
        <v>A</v>
      </c>
      <c r="AJ723" t="str">
        <f t="shared" si="103"/>
        <v>AFSCME</v>
      </c>
      <c r="AR723" s="77">
        <v>10.129</v>
      </c>
      <c r="AS723" t="s">
        <v>2106</v>
      </c>
      <c r="AT723" s="62">
        <v>38</v>
      </c>
      <c r="AU723" t="s">
        <v>744</v>
      </c>
      <c r="AV723" t="str">
        <f t="shared" si="98"/>
        <v>D</v>
      </c>
      <c r="AW723" t="str">
        <f t="shared" si="100"/>
        <v>TBD</v>
      </c>
      <c r="AX723" t="str">
        <f t="shared" si="99"/>
        <v/>
      </c>
      <c r="BD723" s="83">
        <v>10.122</v>
      </c>
      <c r="BE723" s="84" t="s">
        <v>2102</v>
      </c>
      <c r="BF723" s="83" t="s">
        <v>746</v>
      </c>
      <c r="BG723" s="83" t="s">
        <v>272</v>
      </c>
    </row>
    <row r="724" spans="26:59" ht="13.8" x14ac:dyDescent="0.25">
      <c r="Z724" s="6" t="s">
        <v>3443</v>
      </c>
      <c r="AB724" s="4">
        <v>9.4879999999999995</v>
      </c>
      <c r="AD724" s="9">
        <v>23</v>
      </c>
      <c r="AF724" s="9" t="str">
        <f t="shared" si="101"/>
        <v>Refer to Drug Testing Sheet</v>
      </c>
      <c r="AH724" t="str">
        <f t="shared" si="102"/>
        <v>A</v>
      </c>
      <c r="AJ724" t="str">
        <f t="shared" si="103"/>
        <v>AFSCME</v>
      </c>
      <c r="AR724" s="77">
        <v>10.124000000000001</v>
      </c>
      <c r="AS724" t="s">
        <v>2107</v>
      </c>
      <c r="AT724" s="62">
        <v>44</v>
      </c>
      <c r="AU724" t="s">
        <v>799</v>
      </c>
      <c r="AV724" t="str">
        <f t="shared" si="98"/>
        <v>J</v>
      </c>
      <c r="AW724" t="str">
        <f t="shared" si="100"/>
        <v>TBD</v>
      </c>
      <c r="AX724" t="str">
        <f t="shared" si="99"/>
        <v>Refer to Drug Testing Sheet</v>
      </c>
      <c r="BD724" s="78">
        <v>10.122999999999999</v>
      </c>
      <c r="BE724" s="79" t="s">
        <v>2103</v>
      </c>
      <c r="BF724" s="78" t="s">
        <v>746</v>
      </c>
      <c r="BG724" s="78" t="s">
        <v>272</v>
      </c>
    </row>
    <row r="725" spans="26:59" ht="13.8" x14ac:dyDescent="0.25">
      <c r="Z725" s="6" t="s">
        <v>3442</v>
      </c>
      <c r="AB725" s="4">
        <v>9.4870000000000001</v>
      </c>
      <c r="AD725" s="9">
        <v>25</v>
      </c>
      <c r="AF725" s="9" t="str">
        <f t="shared" si="101"/>
        <v>Refer to Drug Testing Sheet</v>
      </c>
      <c r="AH725" t="str">
        <f t="shared" si="102"/>
        <v>A</v>
      </c>
      <c r="AJ725" t="str">
        <f t="shared" si="103"/>
        <v>AFSCME</v>
      </c>
      <c r="AR725" s="77">
        <v>10.125999999999999</v>
      </c>
      <c r="AS725" t="s">
        <v>2108</v>
      </c>
      <c r="AT725" s="62">
        <v>43</v>
      </c>
      <c r="AU725" t="s">
        <v>744</v>
      </c>
      <c r="AV725" t="str">
        <f t="shared" si="98"/>
        <v>E</v>
      </c>
      <c r="AW725" t="str">
        <f t="shared" si="100"/>
        <v>AFSCME</v>
      </c>
      <c r="AX725" t="str">
        <f t="shared" si="99"/>
        <v>Refer to Drug Testing Sheet</v>
      </c>
      <c r="BD725" s="83">
        <v>10.124000000000001</v>
      </c>
      <c r="BE725" s="84" t="s">
        <v>2109</v>
      </c>
      <c r="BF725" s="83" t="s">
        <v>754</v>
      </c>
      <c r="BG725" s="83" t="s">
        <v>749</v>
      </c>
    </row>
    <row r="726" spans="26:59" ht="13.8" x14ac:dyDescent="0.25">
      <c r="Z726" s="6" t="s">
        <v>3441</v>
      </c>
      <c r="AB726" s="4">
        <v>9.4860000000000007</v>
      </c>
      <c r="AD726" s="9">
        <v>27</v>
      </c>
      <c r="AF726" s="9" t="str">
        <f t="shared" si="101"/>
        <v>Refer to Drug Testing Sheet</v>
      </c>
      <c r="AH726" t="str">
        <f t="shared" si="102"/>
        <v>A</v>
      </c>
      <c r="AJ726" t="str">
        <f t="shared" si="103"/>
        <v>AFSCME</v>
      </c>
      <c r="AR726" s="77">
        <v>10.132</v>
      </c>
      <c r="AS726" t="s">
        <v>2110</v>
      </c>
      <c r="AT726" s="62">
        <v>39</v>
      </c>
      <c r="AU726" t="s">
        <v>744</v>
      </c>
      <c r="AV726" t="str">
        <f t="shared" si="98"/>
        <v>E</v>
      </c>
      <c r="AW726" t="str">
        <f t="shared" si="100"/>
        <v>AFSCME</v>
      </c>
      <c r="AX726" t="str">
        <f t="shared" si="99"/>
        <v>Refer to Drug Testing Sheet</v>
      </c>
      <c r="BD726" s="78">
        <v>10.125</v>
      </c>
      <c r="BE726" s="79" t="s">
        <v>2104</v>
      </c>
      <c r="BF726" s="78" t="s">
        <v>754</v>
      </c>
      <c r="BG726" s="78" t="s">
        <v>749</v>
      </c>
    </row>
    <row r="727" spans="26:59" ht="13.8" x14ac:dyDescent="0.25">
      <c r="Z727" s="6" t="s">
        <v>3440</v>
      </c>
      <c r="AB727" s="4">
        <v>9.4849999999999994</v>
      </c>
      <c r="AD727" s="9">
        <v>28</v>
      </c>
      <c r="AF727" s="9" t="str">
        <f t="shared" si="101"/>
        <v>Refer to Drug Testing Sheet</v>
      </c>
      <c r="AH727" t="str">
        <f t="shared" si="102"/>
        <v>A</v>
      </c>
      <c r="AJ727" t="str">
        <f t="shared" si="103"/>
        <v>AFSCME</v>
      </c>
      <c r="AR727" s="77">
        <v>10.143000000000001</v>
      </c>
      <c r="AS727" t="s">
        <v>2111</v>
      </c>
      <c r="AT727" s="62">
        <v>37</v>
      </c>
      <c r="AU727" t="s">
        <v>744</v>
      </c>
      <c r="AV727" t="str">
        <f t="shared" si="98"/>
        <v>E</v>
      </c>
      <c r="AW727" t="str">
        <f t="shared" si="100"/>
        <v>AFSCME</v>
      </c>
      <c r="AX727" t="str">
        <f t="shared" si="99"/>
        <v>Refer to Drug Testing Sheet</v>
      </c>
      <c r="BD727" s="83">
        <v>10.125999999999999</v>
      </c>
      <c r="BE727" s="84" t="s">
        <v>2112</v>
      </c>
      <c r="BF727" s="83" t="s">
        <v>781</v>
      </c>
      <c r="BG727" s="83" t="s">
        <v>800</v>
      </c>
    </row>
    <row r="728" spans="26:59" ht="13.8" x14ac:dyDescent="0.25">
      <c r="Z728" s="6" t="s">
        <v>3196</v>
      </c>
      <c r="AB728" s="4">
        <v>7.6369999999999996</v>
      </c>
      <c r="AD728" s="9">
        <v>33</v>
      </c>
      <c r="AF728" s="9" t="str">
        <f t="shared" si="101"/>
        <v>Refer to Drug Testing Sheet</v>
      </c>
      <c r="AH728" t="str">
        <f t="shared" si="102"/>
        <v>D</v>
      </c>
      <c r="AJ728" t="str">
        <f t="shared" si="103"/>
        <v>TBD</v>
      </c>
      <c r="AR728" s="77">
        <v>10.154</v>
      </c>
      <c r="AS728" t="s">
        <v>2113</v>
      </c>
      <c r="AT728" s="62">
        <v>35</v>
      </c>
      <c r="AU728" t="s">
        <v>744</v>
      </c>
      <c r="AV728" t="str">
        <f t="shared" si="98"/>
        <v>E</v>
      </c>
      <c r="AW728" t="str">
        <f t="shared" si="100"/>
        <v>AFSCME</v>
      </c>
      <c r="AX728" t="str">
        <f t="shared" si="99"/>
        <v/>
      </c>
      <c r="BD728" s="78">
        <v>10.128</v>
      </c>
      <c r="BE728" s="79" t="s">
        <v>2105</v>
      </c>
      <c r="BF728" s="78" t="s">
        <v>754</v>
      </c>
      <c r="BG728" s="78" t="s">
        <v>749</v>
      </c>
    </row>
    <row r="729" spans="26:59" ht="13.8" x14ac:dyDescent="0.25">
      <c r="Z729" s="6" t="s">
        <v>3195</v>
      </c>
      <c r="AB729" s="4">
        <v>7.625</v>
      </c>
      <c r="AD729" s="9">
        <v>35</v>
      </c>
      <c r="AF729" s="9" t="str">
        <f t="shared" si="101"/>
        <v>Refer to Drug Testing Sheet</v>
      </c>
      <c r="AH729" t="str">
        <f t="shared" si="102"/>
        <v>D</v>
      </c>
      <c r="AJ729" t="str">
        <f t="shared" si="103"/>
        <v>TBD</v>
      </c>
      <c r="AR729" s="77">
        <v>10.167999999999999</v>
      </c>
      <c r="AS729" t="s">
        <v>2114</v>
      </c>
      <c r="AT729" s="62">
        <v>45</v>
      </c>
      <c r="AU729" t="s">
        <v>799</v>
      </c>
      <c r="AV729" t="str">
        <f t="shared" si="98"/>
        <v>J</v>
      </c>
      <c r="AW729" t="str">
        <f t="shared" si="100"/>
        <v>TBD</v>
      </c>
      <c r="AX729" t="str">
        <f t="shared" si="99"/>
        <v/>
      </c>
      <c r="BD729" s="83">
        <v>10.129</v>
      </c>
      <c r="BE729" s="84" t="s">
        <v>2106</v>
      </c>
      <c r="BF729" s="83" t="s">
        <v>268</v>
      </c>
      <c r="BG729" s="83" t="s">
        <v>749</v>
      </c>
    </row>
    <row r="730" spans="26:59" ht="13.8" x14ac:dyDescent="0.25">
      <c r="Z730" s="6" t="s">
        <v>3194</v>
      </c>
      <c r="AB730" s="4">
        <v>7.6239999999999997</v>
      </c>
      <c r="AD730" s="9">
        <v>37</v>
      </c>
      <c r="AF730" s="9" t="str">
        <f t="shared" si="101"/>
        <v>Refer to Drug Testing Sheet</v>
      </c>
      <c r="AH730" t="str">
        <f t="shared" si="102"/>
        <v>D</v>
      </c>
      <c r="AJ730" t="str">
        <f t="shared" si="103"/>
        <v>TBD</v>
      </c>
      <c r="AR730" s="77">
        <v>10.17</v>
      </c>
      <c r="AS730" t="s">
        <v>2115</v>
      </c>
      <c r="AT730" s="62">
        <v>44</v>
      </c>
      <c r="AU730" t="s">
        <v>744</v>
      </c>
      <c r="AV730" t="str">
        <f t="shared" si="98"/>
        <v>E</v>
      </c>
      <c r="AW730" t="str">
        <f t="shared" si="100"/>
        <v>AFSCME</v>
      </c>
      <c r="AX730" t="str">
        <f t="shared" si="99"/>
        <v/>
      </c>
      <c r="BD730" s="78">
        <v>10.132</v>
      </c>
      <c r="BE730" s="79" t="s">
        <v>2116</v>
      </c>
      <c r="BF730" s="78" t="s">
        <v>781</v>
      </c>
      <c r="BG730" s="78" t="s">
        <v>800</v>
      </c>
    </row>
    <row r="731" spans="26:59" ht="13.8" x14ac:dyDescent="0.25">
      <c r="Z731" s="6" t="s">
        <v>3193</v>
      </c>
      <c r="AB731" s="4">
        <v>7.6120000000000001</v>
      </c>
      <c r="AD731" s="9">
        <v>39</v>
      </c>
      <c r="AF731" s="9" t="str">
        <f t="shared" si="101"/>
        <v/>
      </c>
      <c r="AH731" t="str">
        <f t="shared" si="102"/>
        <v>J</v>
      </c>
      <c r="AJ731" t="str">
        <f t="shared" si="103"/>
        <v>TBD</v>
      </c>
      <c r="AR731" s="77">
        <v>10.170999999999999</v>
      </c>
      <c r="AS731" t="s">
        <v>2117</v>
      </c>
      <c r="AT731" s="62">
        <v>41</v>
      </c>
      <c r="AU731" t="s">
        <v>744</v>
      </c>
      <c r="AV731" t="str">
        <f t="shared" si="98"/>
        <v>E</v>
      </c>
      <c r="AW731" t="str">
        <f t="shared" si="100"/>
        <v>AFSCME</v>
      </c>
      <c r="AX731" t="str">
        <f t="shared" si="99"/>
        <v/>
      </c>
      <c r="BD731" s="83">
        <v>10.132999999999999</v>
      </c>
      <c r="BE731" s="84" t="s">
        <v>2118</v>
      </c>
      <c r="BF731" s="83" t="s">
        <v>754</v>
      </c>
      <c r="BG731" s="83" t="s">
        <v>749</v>
      </c>
    </row>
    <row r="732" spans="26:59" ht="13.8" x14ac:dyDescent="0.25">
      <c r="Z732" s="6" t="s">
        <v>2994</v>
      </c>
      <c r="AB732" s="4">
        <v>6.2240000000000002</v>
      </c>
      <c r="AD732" s="9">
        <v>43</v>
      </c>
      <c r="AF732" s="9" t="str">
        <f t="shared" si="101"/>
        <v>Refer to Drug Testing Sheet</v>
      </c>
      <c r="AH732" t="str">
        <f t="shared" si="102"/>
        <v>Managerial</v>
      </c>
      <c r="AJ732" t="str">
        <f t="shared" si="103"/>
        <v>N/A</v>
      </c>
      <c r="AR732" s="77">
        <v>10.151</v>
      </c>
      <c r="AS732" t="s">
        <v>2119</v>
      </c>
      <c r="AT732" s="62">
        <v>39</v>
      </c>
      <c r="AU732" t="s">
        <v>744</v>
      </c>
      <c r="AV732" t="str">
        <f t="shared" si="98"/>
        <v>E</v>
      </c>
      <c r="AW732" t="str">
        <f t="shared" si="100"/>
        <v>AFSCME</v>
      </c>
      <c r="AX732" t="str">
        <f t="shared" si="99"/>
        <v>Refer to Drug Testing Sheet</v>
      </c>
      <c r="BD732" s="78">
        <v>10.135</v>
      </c>
      <c r="BE732" s="79" t="s">
        <v>2120</v>
      </c>
      <c r="BF732" s="78" t="s">
        <v>781</v>
      </c>
      <c r="BG732" s="78" t="s">
        <v>800</v>
      </c>
    </row>
    <row r="733" spans="26:59" ht="13.8" x14ac:dyDescent="0.25">
      <c r="Z733" s="6" t="s">
        <v>3056</v>
      </c>
      <c r="AB733" s="4">
        <v>6.3019999999999996</v>
      </c>
      <c r="AD733" s="9">
        <v>40</v>
      </c>
      <c r="AF733" s="9" t="str">
        <f t="shared" si="101"/>
        <v/>
      </c>
      <c r="AH733" t="str">
        <f t="shared" si="102"/>
        <v>Managerial</v>
      </c>
      <c r="AJ733" t="str">
        <f t="shared" si="103"/>
        <v>N/A</v>
      </c>
      <c r="AR733" s="77">
        <v>10.144</v>
      </c>
      <c r="AS733" t="s">
        <v>2121</v>
      </c>
      <c r="AT733" s="62">
        <v>37</v>
      </c>
      <c r="AU733" t="s">
        <v>744</v>
      </c>
      <c r="AV733" t="str">
        <f t="shared" si="98"/>
        <v>E</v>
      </c>
      <c r="AW733" t="str">
        <f t="shared" si="100"/>
        <v>AFSCME</v>
      </c>
      <c r="AX733" t="str">
        <f t="shared" si="99"/>
        <v>Refer to Drug Testing Sheet</v>
      </c>
      <c r="BD733" s="83">
        <v>10.137</v>
      </c>
      <c r="BE733" s="84" t="s">
        <v>2122</v>
      </c>
      <c r="BF733" s="83" t="s">
        <v>781</v>
      </c>
      <c r="BG733" s="83" t="s">
        <v>800</v>
      </c>
    </row>
    <row r="734" spans="26:59" ht="13.8" x14ac:dyDescent="0.25">
      <c r="Z734" s="6" t="s">
        <v>2993</v>
      </c>
      <c r="AB734" s="4">
        <v>6.202</v>
      </c>
      <c r="AD734" s="9">
        <v>44</v>
      </c>
      <c r="AF734" s="9" t="str">
        <f t="shared" si="101"/>
        <v/>
      </c>
      <c r="AH734" t="str">
        <f t="shared" si="102"/>
        <v>Managerial</v>
      </c>
      <c r="AJ734" t="str">
        <f t="shared" si="103"/>
        <v>N/A</v>
      </c>
      <c r="AR734" s="77">
        <v>10.15</v>
      </c>
      <c r="AS734" t="s">
        <v>2123</v>
      </c>
      <c r="AT734" s="62">
        <v>35</v>
      </c>
      <c r="AU734" t="s">
        <v>744</v>
      </c>
      <c r="AV734" t="str">
        <f t="shared" si="98"/>
        <v>E</v>
      </c>
      <c r="AW734" t="str">
        <f t="shared" si="100"/>
        <v>AFSCME</v>
      </c>
      <c r="AX734" t="str">
        <f t="shared" si="99"/>
        <v>Refer to Drug Testing Sheet</v>
      </c>
      <c r="BD734" s="78">
        <v>10.138</v>
      </c>
      <c r="BE734" s="79" t="s">
        <v>2124</v>
      </c>
      <c r="BF734" s="78" t="s">
        <v>781</v>
      </c>
      <c r="BG734" s="78" t="s">
        <v>800</v>
      </c>
    </row>
    <row r="735" spans="26:59" ht="13.8" x14ac:dyDescent="0.25">
      <c r="Z735" s="6" t="s">
        <v>3055</v>
      </c>
      <c r="AB735" s="4">
        <v>6.3010000000000002</v>
      </c>
      <c r="AD735" s="9">
        <v>42</v>
      </c>
      <c r="AF735" s="9" t="str">
        <f t="shared" si="101"/>
        <v/>
      </c>
      <c r="AH735" t="str">
        <f t="shared" si="102"/>
        <v>Managerial</v>
      </c>
      <c r="AJ735" t="str">
        <f t="shared" si="103"/>
        <v>N/A</v>
      </c>
      <c r="AR735" s="77">
        <v>10.135</v>
      </c>
      <c r="AS735" t="s">
        <v>2120</v>
      </c>
      <c r="AT735" s="62">
        <v>43</v>
      </c>
      <c r="AU735" t="s">
        <v>744</v>
      </c>
      <c r="AV735" t="str">
        <f t="shared" si="98"/>
        <v>E</v>
      </c>
      <c r="AW735" t="str">
        <f t="shared" si="100"/>
        <v>AFSCME</v>
      </c>
      <c r="AX735" t="str">
        <f t="shared" si="99"/>
        <v/>
      </c>
      <c r="BD735" s="83">
        <v>10.138999999999999</v>
      </c>
      <c r="BE735" s="84" t="s">
        <v>2125</v>
      </c>
      <c r="BF735" s="83" t="s">
        <v>781</v>
      </c>
      <c r="BG735" s="83" t="s">
        <v>800</v>
      </c>
    </row>
    <row r="736" spans="26:59" ht="13.8" x14ac:dyDescent="0.25">
      <c r="Z736" s="6" t="s">
        <v>3680</v>
      </c>
      <c r="AB736" s="4">
        <v>11.132</v>
      </c>
      <c r="AD736" s="9">
        <v>43</v>
      </c>
      <c r="AF736" s="9" t="str">
        <f t="shared" si="101"/>
        <v>Refer to Drug Testing Sheet</v>
      </c>
      <c r="AH736" t="str">
        <f t="shared" si="102"/>
        <v>Managerial</v>
      </c>
      <c r="AJ736" t="str">
        <f t="shared" si="103"/>
        <v>N/A</v>
      </c>
      <c r="AR736" s="77">
        <v>10.137</v>
      </c>
      <c r="AS736" t="s">
        <v>2122</v>
      </c>
      <c r="AT736" s="62">
        <v>41</v>
      </c>
      <c r="AU736" t="s">
        <v>744</v>
      </c>
      <c r="AV736" t="str">
        <f t="shared" si="98"/>
        <v>E</v>
      </c>
      <c r="AW736" t="str">
        <f t="shared" si="100"/>
        <v>AFSCME</v>
      </c>
      <c r="AX736" t="str">
        <f t="shared" si="99"/>
        <v/>
      </c>
      <c r="BD736" s="78">
        <v>10.14</v>
      </c>
      <c r="BE736" s="79" t="s">
        <v>2126</v>
      </c>
      <c r="BF736" s="78" t="s">
        <v>781</v>
      </c>
      <c r="BG736" s="78" t="s">
        <v>800</v>
      </c>
    </row>
    <row r="737" spans="26:59" ht="13.8" x14ac:dyDescent="0.25">
      <c r="Z737" s="6" t="s">
        <v>3978</v>
      </c>
      <c r="AB737" s="4">
        <v>11.118</v>
      </c>
      <c r="AD737" s="9">
        <v>34</v>
      </c>
      <c r="AF737" s="9" t="str">
        <f t="shared" si="101"/>
        <v>DRUG</v>
      </c>
      <c r="AH737" t="str">
        <f t="shared" si="102"/>
        <v>J</v>
      </c>
      <c r="AJ737" t="str">
        <f t="shared" si="103"/>
        <v>TBD</v>
      </c>
      <c r="AR737" s="77">
        <v>10.138</v>
      </c>
      <c r="AS737" t="s">
        <v>2124</v>
      </c>
      <c r="AT737" s="62">
        <v>39</v>
      </c>
      <c r="AU737" t="s">
        <v>744</v>
      </c>
      <c r="AV737" t="str">
        <f t="shared" si="98"/>
        <v>E</v>
      </c>
      <c r="AW737" t="str">
        <f t="shared" si="100"/>
        <v>AFSCME</v>
      </c>
      <c r="AX737" t="str">
        <f t="shared" si="99"/>
        <v/>
      </c>
      <c r="BD737" s="83">
        <v>10.141</v>
      </c>
      <c r="BE737" s="84" t="s">
        <v>2127</v>
      </c>
      <c r="BF737" s="83" t="s">
        <v>781</v>
      </c>
      <c r="BG737" s="83" t="s">
        <v>800</v>
      </c>
    </row>
    <row r="738" spans="26:59" ht="13.8" x14ac:dyDescent="0.25">
      <c r="Z738" s="6" t="s">
        <v>3791</v>
      </c>
      <c r="AB738" s="4">
        <v>11.561</v>
      </c>
      <c r="AD738" s="9">
        <v>31</v>
      </c>
      <c r="AF738" s="9" t="str">
        <f t="shared" si="101"/>
        <v>DRUG</v>
      </c>
      <c r="AH738" t="str">
        <f t="shared" si="102"/>
        <v>C</v>
      </c>
      <c r="AJ738" t="str">
        <f t="shared" si="103"/>
        <v>AFSCME</v>
      </c>
      <c r="AR738" s="77">
        <v>10.138999999999999</v>
      </c>
      <c r="AS738" t="s">
        <v>2125</v>
      </c>
      <c r="AT738" s="62">
        <v>37</v>
      </c>
      <c r="AU738" t="s">
        <v>744</v>
      </c>
      <c r="AV738" t="str">
        <f t="shared" si="98"/>
        <v>E</v>
      </c>
      <c r="AW738" t="str">
        <f t="shared" si="100"/>
        <v>AFSCME</v>
      </c>
      <c r="AX738" t="str">
        <f t="shared" si="99"/>
        <v>Refer to Drug Testing Sheet</v>
      </c>
      <c r="BD738" s="78">
        <v>10.143000000000001</v>
      </c>
      <c r="BE738" s="79" t="s">
        <v>2128</v>
      </c>
      <c r="BF738" s="78" t="s">
        <v>781</v>
      </c>
      <c r="BG738" s="78" t="s">
        <v>800</v>
      </c>
    </row>
    <row r="739" spans="26:59" ht="13.8" x14ac:dyDescent="0.25">
      <c r="Z739" s="6" t="s">
        <v>3790</v>
      </c>
      <c r="AB739" s="4">
        <v>11.56</v>
      </c>
      <c r="AD739" s="9">
        <v>32</v>
      </c>
      <c r="AF739" s="9" t="str">
        <f t="shared" si="101"/>
        <v>DRUG</v>
      </c>
      <c r="AH739" t="str">
        <f t="shared" si="102"/>
        <v>C</v>
      </c>
      <c r="AJ739" t="str">
        <f t="shared" si="103"/>
        <v>AFSCME</v>
      </c>
      <c r="AR739" s="77">
        <v>10.141</v>
      </c>
      <c r="AS739" t="s">
        <v>2127</v>
      </c>
      <c r="AT739" s="62">
        <v>35</v>
      </c>
      <c r="AU739" t="s">
        <v>744</v>
      </c>
      <c r="AV739" t="str">
        <f t="shared" si="98"/>
        <v>E</v>
      </c>
      <c r="AW739" t="str">
        <f t="shared" si="100"/>
        <v>AFSCME</v>
      </c>
      <c r="AX739" t="str">
        <f t="shared" si="99"/>
        <v>Refer to Drug Testing Sheet</v>
      </c>
      <c r="BD739" s="83">
        <v>10.144</v>
      </c>
      <c r="BE739" s="84" t="s">
        <v>2121</v>
      </c>
      <c r="BF739" s="83" t="s">
        <v>781</v>
      </c>
      <c r="BG739" s="83" t="s">
        <v>800</v>
      </c>
    </row>
    <row r="740" spans="26:59" ht="13.8" x14ac:dyDescent="0.25">
      <c r="Z740" s="6" t="s">
        <v>3789</v>
      </c>
      <c r="AB740" s="4">
        <v>11.558999999999999</v>
      </c>
      <c r="AD740" s="9">
        <v>34</v>
      </c>
      <c r="AF740" s="9" t="str">
        <f t="shared" si="101"/>
        <v/>
      </c>
      <c r="AH740" t="str">
        <f t="shared" si="102"/>
        <v>J</v>
      </c>
      <c r="AJ740" t="str">
        <f t="shared" si="103"/>
        <v>TBD</v>
      </c>
      <c r="AR740" s="77">
        <v>10.153</v>
      </c>
      <c r="AS740" t="s">
        <v>2129</v>
      </c>
      <c r="AT740" s="62" t="s">
        <v>2130</v>
      </c>
      <c r="AU740" t="s">
        <v>744</v>
      </c>
      <c r="AV740" t="str">
        <f t="shared" si="98"/>
        <v>E</v>
      </c>
      <c r="AW740" t="str">
        <f t="shared" si="100"/>
        <v>AFSCME</v>
      </c>
      <c r="AX740" t="str">
        <f t="shared" si="99"/>
        <v/>
      </c>
      <c r="BD740" s="78">
        <v>10.146000000000001</v>
      </c>
      <c r="BE740" s="79" t="s">
        <v>2099</v>
      </c>
      <c r="BF740" s="78" t="s">
        <v>754</v>
      </c>
      <c r="BG740" s="78" t="s">
        <v>749</v>
      </c>
    </row>
    <row r="741" spans="26:59" ht="13.8" x14ac:dyDescent="0.25">
      <c r="Z741" s="6" t="s">
        <v>3274</v>
      </c>
      <c r="AB741" s="4">
        <v>7.8049999999999997</v>
      </c>
      <c r="AD741" s="9">
        <v>37</v>
      </c>
      <c r="AF741" s="9" t="str">
        <f t="shared" si="101"/>
        <v/>
      </c>
      <c r="AH741" t="str">
        <f t="shared" si="102"/>
        <v>D</v>
      </c>
      <c r="AJ741" t="str">
        <f t="shared" si="103"/>
        <v>TBD</v>
      </c>
      <c r="AR741" s="77">
        <v>10.151999999999999</v>
      </c>
      <c r="AS741" t="s">
        <v>2131</v>
      </c>
      <c r="AT741" s="62">
        <v>35</v>
      </c>
      <c r="AU741" t="s">
        <v>744</v>
      </c>
      <c r="AV741" t="str">
        <f t="shared" si="98"/>
        <v>E</v>
      </c>
      <c r="AW741" t="str">
        <f t="shared" si="100"/>
        <v>AFSCME</v>
      </c>
      <c r="AX741" t="str">
        <f t="shared" si="99"/>
        <v/>
      </c>
      <c r="BD741" s="83">
        <v>10.147</v>
      </c>
      <c r="BE741" s="84" t="s">
        <v>2132</v>
      </c>
      <c r="BF741" s="83" t="s">
        <v>781</v>
      </c>
      <c r="BG741" s="83" t="s">
        <v>800</v>
      </c>
    </row>
    <row r="742" spans="26:59" ht="13.8" x14ac:dyDescent="0.25">
      <c r="Z742" s="6" t="s">
        <v>3320</v>
      </c>
      <c r="AB742" s="4">
        <v>7.91</v>
      </c>
      <c r="AD742" s="9">
        <v>42</v>
      </c>
      <c r="AF742" s="9" t="str">
        <f t="shared" si="101"/>
        <v/>
      </c>
      <c r="AH742" t="str">
        <f t="shared" si="102"/>
        <v>D</v>
      </c>
      <c r="AJ742" t="str">
        <f t="shared" si="103"/>
        <v>TBD</v>
      </c>
      <c r="AR742" s="77">
        <v>10.185</v>
      </c>
      <c r="AS742" t="s">
        <v>2133</v>
      </c>
      <c r="AT742" s="62">
        <v>33</v>
      </c>
      <c r="AU742" t="s">
        <v>744</v>
      </c>
      <c r="AV742" t="str">
        <f t="shared" si="98"/>
        <v>E</v>
      </c>
      <c r="AW742" t="str">
        <f t="shared" si="100"/>
        <v>AFSCME</v>
      </c>
      <c r="AX742" t="str">
        <f t="shared" si="99"/>
        <v/>
      </c>
      <c r="BD742" s="78">
        <v>10.148</v>
      </c>
      <c r="BE742" s="79" t="s">
        <v>2100</v>
      </c>
      <c r="BF742" s="78" t="s">
        <v>983</v>
      </c>
      <c r="BG742" s="78" t="s">
        <v>800</v>
      </c>
    </row>
    <row r="743" spans="26:59" ht="13.8" x14ac:dyDescent="0.25">
      <c r="Z743" s="6" t="s">
        <v>3319</v>
      </c>
      <c r="AB743" s="4">
        <v>7.9089999999999998</v>
      </c>
      <c r="AD743" s="9">
        <v>44</v>
      </c>
      <c r="AF743" s="9" t="str">
        <f t="shared" si="101"/>
        <v/>
      </c>
      <c r="AH743" t="str">
        <f t="shared" si="102"/>
        <v>D</v>
      </c>
      <c r="AJ743" t="str">
        <f t="shared" si="103"/>
        <v>TBD</v>
      </c>
      <c r="AR743" s="77">
        <v>10.186</v>
      </c>
      <c r="AS743" t="s">
        <v>2134</v>
      </c>
      <c r="AT743" s="62">
        <v>31</v>
      </c>
      <c r="AU743" t="s">
        <v>744</v>
      </c>
      <c r="AV743" t="str">
        <f t="shared" si="98"/>
        <v>E</v>
      </c>
      <c r="AW743" t="str">
        <f t="shared" si="100"/>
        <v>AFSCME</v>
      </c>
      <c r="AX743" t="str">
        <f t="shared" si="99"/>
        <v/>
      </c>
      <c r="BD743" s="83">
        <v>10.148999999999999</v>
      </c>
      <c r="BE743" s="84" t="s">
        <v>2135</v>
      </c>
      <c r="BF743" s="83" t="s">
        <v>781</v>
      </c>
      <c r="BG743" s="83" t="s">
        <v>800</v>
      </c>
    </row>
    <row r="744" spans="26:59" ht="13.8" x14ac:dyDescent="0.25">
      <c r="Z744" s="6" t="s">
        <v>3458</v>
      </c>
      <c r="AB744" s="4">
        <v>9.5489999999999995</v>
      </c>
      <c r="AD744" s="9">
        <v>35</v>
      </c>
      <c r="AF744" s="9" t="str">
        <f t="shared" si="101"/>
        <v>Refer to Drug Testing Sheet</v>
      </c>
      <c r="AH744" t="str">
        <f t="shared" si="102"/>
        <v>Managerial</v>
      </c>
      <c r="AJ744" t="str">
        <f t="shared" si="103"/>
        <v>N/A</v>
      </c>
      <c r="AR744" s="77">
        <v>10.132999999999999</v>
      </c>
      <c r="AS744" t="s">
        <v>2118</v>
      </c>
      <c r="AT744" s="62">
        <v>37</v>
      </c>
      <c r="AU744" t="s">
        <v>744</v>
      </c>
      <c r="AV744" t="str">
        <f t="shared" si="98"/>
        <v>J</v>
      </c>
      <c r="AW744" t="str">
        <f t="shared" si="100"/>
        <v>TBD</v>
      </c>
      <c r="AX744" t="str">
        <f t="shared" si="99"/>
        <v/>
      </c>
      <c r="BD744" s="78">
        <v>10.15</v>
      </c>
      <c r="BE744" s="79" t="s">
        <v>2123</v>
      </c>
      <c r="BF744" s="78" t="s">
        <v>781</v>
      </c>
      <c r="BG744" s="78" t="s">
        <v>800</v>
      </c>
    </row>
    <row r="745" spans="26:59" ht="13.8" x14ac:dyDescent="0.25">
      <c r="Z745" s="6" t="s">
        <v>3459</v>
      </c>
      <c r="AB745" s="4">
        <v>9.548</v>
      </c>
      <c r="AD745" s="9">
        <v>33</v>
      </c>
      <c r="AF745" s="9" t="str">
        <f t="shared" si="101"/>
        <v>Refer to Drug Testing Sheet</v>
      </c>
      <c r="AH745" t="str">
        <f t="shared" si="102"/>
        <v>J</v>
      </c>
      <c r="AJ745" t="str">
        <f t="shared" si="103"/>
        <v>TBD</v>
      </c>
      <c r="AR745" s="77">
        <v>10.14</v>
      </c>
      <c r="AS745" t="s">
        <v>2126</v>
      </c>
      <c r="AT745" s="62">
        <v>35</v>
      </c>
      <c r="AU745" t="s">
        <v>744</v>
      </c>
      <c r="AV745" t="str">
        <f t="shared" si="98"/>
        <v>E</v>
      </c>
      <c r="AW745" t="str">
        <f t="shared" si="100"/>
        <v>AFSCME</v>
      </c>
      <c r="AX745" t="str">
        <f t="shared" si="99"/>
        <v/>
      </c>
      <c r="BD745" s="83">
        <v>10.151</v>
      </c>
      <c r="BE745" s="84" t="s">
        <v>2119</v>
      </c>
      <c r="BF745" s="83" t="s">
        <v>781</v>
      </c>
      <c r="BG745" s="83" t="s">
        <v>800</v>
      </c>
    </row>
    <row r="746" spans="26:59" ht="13.8" x14ac:dyDescent="0.25">
      <c r="Z746" s="6" t="s">
        <v>3461</v>
      </c>
      <c r="AB746" s="4">
        <v>9.5459999999999994</v>
      </c>
      <c r="AD746" s="9">
        <v>29</v>
      </c>
      <c r="AF746" s="9" t="str">
        <f t="shared" si="101"/>
        <v>Refer to Drug Testing Sheet</v>
      </c>
      <c r="AH746" t="str">
        <f t="shared" si="102"/>
        <v>C</v>
      </c>
      <c r="AJ746" t="str">
        <f t="shared" si="103"/>
        <v>AFSCME</v>
      </c>
      <c r="AR746" s="77">
        <v>10.147</v>
      </c>
      <c r="AS746" t="s">
        <v>2132</v>
      </c>
      <c r="AT746" s="62">
        <v>33</v>
      </c>
      <c r="AU746" t="s">
        <v>744</v>
      </c>
      <c r="AV746" t="str">
        <f t="shared" si="98"/>
        <v>E</v>
      </c>
      <c r="AW746" t="str">
        <f t="shared" si="100"/>
        <v>AFSCME</v>
      </c>
      <c r="AX746" t="str">
        <f t="shared" si="99"/>
        <v/>
      </c>
      <c r="BD746" s="78">
        <v>10.151999999999999</v>
      </c>
      <c r="BE746" s="79" t="s">
        <v>2131</v>
      </c>
      <c r="BF746" s="78" t="s">
        <v>781</v>
      </c>
      <c r="BG746" s="78" t="s">
        <v>800</v>
      </c>
    </row>
    <row r="747" spans="26:59" ht="13.8" x14ac:dyDescent="0.25">
      <c r="Z747" s="6" t="s">
        <v>3460</v>
      </c>
      <c r="AB747" s="4">
        <v>9.5470000000000006</v>
      </c>
      <c r="AD747" s="9">
        <v>31</v>
      </c>
      <c r="AF747" s="9" t="str">
        <f t="shared" si="101"/>
        <v>Refer to Drug Testing Sheet</v>
      </c>
      <c r="AH747" t="str">
        <f t="shared" si="102"/>
        <v>C</v>
      </c>
      <c r="AJ747" t="str">
        <f t="shared" si="103"/>
        <v>AFSCME</v>
      </c>
      <c r="AR747" s="77">
        <v>10.148999999999999</v>
      </c>
      <c r="AS747" t="s">
        <v>2135</v>
      </c>
      <c r="AT747" s="62">
        <v>31</v>
      </c>
      <c r="AU747" t="s">
        <v>744</v>
      </c>
      <c r="AV747" t="str">
        <f t="shared" si="98"/>
        <v>E</v>
      </c>
      <c r="AW747" t="str">
        <f t="shared" si="100"/>
        <v>AFSCME</v>
      </c>
      <c r="AX747" t="str">
        <f t="shared" si="99"/>
        <v/>
      </c>
      <c r="BD747" s="83">
        <v>10.153</v>
      </c>
      <c r="BE747" s="84" t="s">
        <v>2129</v>
      </c>
      <c r="BF747" s="83" t="s">
        <v>781</v>
      </c>
      <c r="BG747" s="83" t="s">
        <v>800</v>
      </c>
    </row>
    <row r="748" spans="26:59" ht="13.8" x14ac:dyDescent="0.25">
      <c r="Z748" s="6" t="s">
        <v>3462</v>
      </c>
      <c r="AB748" s="4">
        <v>9.5449999999999999</v>
      </c>
      <c r="AD748" s="9">
        <v>27</v>
      </c>
      <c r="AF748" s="9" t="str">
        <f t="shared" si="101"/>
        <v>Refer to Drug Testing Sheet</v>
      </c>
      <c r="AH748" t="str">
        <f t="shared" si="102"/>
        <v>C</v>
      </c>
      <c r="AJ748" t="str">
        <f t="shared" si="103"/>
        <v>AFSCME</v>
      </c>
      <c r="AR748" s="77">
        <v>10.222</v>
      </c>
      <c r="AS748" t="s">
        <v>2136</v>
      </c>
      <c r="AT748" s="62">
        <v>35</v>
      </c>
      <c r="AU748" t="s">
        <v>744</v>
      </c>
      <c r="AV748" t="str">
        <f t="shared" si="98"/>
        <v>E</v>
      </c>
      <c r="AW748" t="str">
        <f t="shared" si="100"/>
        <v>AFSCME</v>
      </c>
      <c r="AX748" t="str">
        <f t="shared" si="99"/>
        <v/>
      </c>
      <c r="BD748" s="78">
        <v>10.154</v>
      </c>
      <c r="BE748" s="79" t="s">
        <v>2113</v>
      </c>
      <c r="BF748" s="78" t="s">
        <v>781</v>
      </c>
      <c r="BG748" s="78" t="s">
        <v>800</v>
      </c>
    </row>
    <row r="749" spans="26:59" ht="13.8" x14ac:dyDescent="0.25">
      <c r="Z749" s="6" t="s">
        <v>3525</v>
      </c>
      <c r="AB749" s="4">
        <v>10.141</v>
      </c>
      <c r="AD749" s="9">
        <v>35</v>
      </c>
      <c r="AF749" s="9" t="str">
        <f t="shared" si="101"/>
        <v>Refer to Drug Testing Sheet</v>
      </c>
      <c r="AH749" t="str">
        <f t="shared" si="102"/>
        <v>E</v>
      </c>
      <c r="AJ749" t="str">
        <f t="shared" si="103"/>
        <v>AFSCME</v>
      </c>
      <c r="AR749" s="77">
        <v>10.226000000000001</v>
      </c>
      <c r="AS749" t="s">
        <v>2137</v>
      </c>
      <c r="AT749" s="62">
        <v>33</v>
      </c>
      <c r="AU749" t="s">
        <v>744</v>
      </c>
      <c r="AV749" t="str">
        <f t="shared" si="98"/>
        <v>E</v>
      </c>
      <c r="AW749" t="str">
        <f t="shared" si="100"/>
        <v>AFSCME</v>
      </c>
      <c r="AX749" t="str">
        <f t="shared" si="99"/>
        <v/>
      </c>
      <c r="BD749" s="83">
        <v>10.167999999999999</v>
      </c>
      <c r="BE749" s="84" t="s">
        <v>2114</v>
      </c>
      <c r="BF749" s="83" t="s">
        <v>754</v>
      </c>
      <c r="BG749" s="83" t="s">
        <v>749</v>
      </c>
    </row>
    <row r="750" spans="26:59" ht="13.8" x14ac:dyDescent="0.25">
      <c r="Z750" s="6" t="s">
        <v>3524</v>
      </c>
      <c r="AB750" s="4">
        <v>10.138999999999999</v>
      </c>
      <c r="AD750" s="9">
        <v>37</v>
      </c>
      <c r="AF750" s="9" t="str">
        <f t="shared" si="101"/>
        <v>Refer to Drug Testing Sheet</v>
      </c>
      <c r="AH750" t="str">
        <f t="shared" si="102"/>
        <v>E</v>
      </c>
      <c r="AJ750" t="str">
        <f t="shared" si="103"/>
        <v>AFSCME</v>
      </c>
      <c r="AR750" s="77">
        <v>10.234999999999999</v>
      </c>
      <c r="AS750" t="s">
        <v>2138</v>
      </c>
      <c r="AT750" s="62">
        <v>31</v>
      </c>
      <c r="AU750" t="s">
        <v>744</v>
      </c>
      <c r="AV750" t="str">
        <f t="shared" si="98"/>
        <v>E</v>
      </c>
      <c r="AW750" t="str">
        <f t="shared" si="100"/>
        <v>AFSCME</v>
      </c>
      <c r="AX750" t="str">
        <f t="shared" si="99"/>
        <v/>
      </c>
      <c r="BD750" s="78">
        <v>10.17</v>
      </c>
      <c r="BE750" s="79" t="s">
        <v>2115</v>
      </c>
      <c r="BF750" s="78" t="s">
        <v>781</v>
      </c>
      <c r="BG750" s="78" t="s">
        <v>800</v>
      </c>
    </row>
    <row r="751" spans="26:59" ht="13.8" x14ac:dyDescent="0.25">
      <c r="Z751" s="6" t="s">
        <v>3523</v>
      </c>
      <c r="AB751" s="4">
        <v>10.138</v>
      </c>
      <c r="AD751" s="9">
        <v>39</v>
      </c>
      <c r="AF751" s="9" t="str">
        <f t="shared" si="101"/>
        <v/>
      </c>
      <c r="AH751" t="str">
        <f t="shared" si="102"/>
        <v>E</v>
      </c>
      <c r="AJ751" t="str">
        <f t="shared" si="103"/>
        <v>AFSCME</v>
      </c>
      <c r="AR751" s="77">
        <v>10.228999999999999</v>
      </c>
      <c r="AS751" t="s">
        <v>2139</v>
      </c>
      <c r="AT751" s="62">
        <v>43</v>
      </c>
      <c r="AU751" t="s">
        <v>744</v>
      </c>
      <c r="AV751" t="str">
        <f t="shared" si="98"/>
        <v>E</v>
      </c>
      <c r="AW751" t="str">
        <f t="shared" si="100"/>
        <v>AFSCME</v>
      </c>
      <c r="AX751" t="str">
        <f t="shared" si="99"/>
        <v>Refer to Drug Testing Sheet</v>
      </c>
      <c r="BD751" s="83">
        <v>10.170999999999999</v>
      </c>
      <c r="BE751" s="84" t="s">
        <v>2117</v>
      </c>
      <c r="BF751" s="83" t="s">
        <v>781</v>
      </c>
      <c r="BG751" s="83" t="s">
        <v>800</v>
      </c>
    </row>
    <row r="752" spans="26:59" ht="13.8" x14ac:dyDescent="0.25">
      <c r="Z752" s="6" t="s">
        <v>3522</v>
      </c>
      <c r="AB752" s="4">
        <v>10.137</v>
      </c>
      <c r="AD752" s="9">
        <v>41</v>
      </c>
      <c r="AF752" s="9" t="str">
        <f t="shared" si="101"/>
        <v/>
      </c>
      <c r="AH752" t="str">
        <f t="shared" si="102"/>
        <v>E</v>
      </c>
      <c r="AJ752" t="str">
        <f t="shared" si="103"/>
        <v>AFSCME</v>
      </c>
      <c r="AR752" s="77">
        <v>10.231</v>
      </c>
      <c r="AS752" t="s">
        <v>2140</v>
      </c>
      <c r="AT752" s="62">
        <v>35</v>
      </c>
      <c r="AU752" t="s">
        <v>744</v>
      </c>
      <c r="AV752" t="str">
        <f t="shared" si="98"/>
        <v>J</v>
      </c>
      <c r="AW752" t="str">
        <f t="shared" si="100"/>
        <v>TBD</v>
      </c>
      <c r="AX752" t="str">
        <f t="shared" si="99"/>
        <v/>
      </c>
      <c r="BD752" s="78">
        <v>10.185</v>
      </c>
      <c r="BE752" s="79" t="s">
        <v>2133</v>
      </c>
      <c r="BF752" s="78" t="s">
        <v>781</v>
      </c>
      <c r="BG752" s="78" t="s">
        <v>800</v>
      </c>
    </row>
    <row r="753" spans="26:59" ht="13.8" x14ac:dyDescent="0.25">
      <c r="Z753" s="6" t="s">
        <v>3521</v>
      </c>
      <c r="AB753" s="4">
        <v>10.135</v>
      </c>
      <c r="AD753" s="9">
        <v>43</v>
      </c>
      <c r="AF753" s="9" t="str">
        <f t="shared" si="101"/>
        <v/>
      </c>
      <c r="AH753" t="str">
        <f t="shared" si="102"/>
        <v>E</v>
      </c>
      <c r="AJ753" t="str">
        <f t="shared" si="103"/>
        <v>AFSCME</v>
      </c>
      <c r="AR753" s="77">
        <v>10.233000000000001</v>
      </c>
      <c r="AS753" t="s">
        <v>2141</v>
      </c>
      <c r="AT753" s="62">
        <v>31</v>
      </c>
      <c r="AU753" t="s">
        <v>744</v>
      </c>
      <c r="AV753" t="str">
        <f t="shared" si="98"/>
        <v>J</v>
      </c>
      <c r="AW753" t="str">
        <f t="shared" si="100"/>
        <v>TBD</v>
      </c>
      <c r="AX753" t="str">
        <f t="shared" si="99"/>
        <v/>
      </c>
      <c r="BD753" s="83">
        <v>10.186</v>
      </c>
      <c r="BE753" s="84" t="s">
        <v>2134</v>
      </c>
      <c r="BF753" s="83" t="s">
        <v>781</v>
      </c>
      <c r="BG753" s="83" t="s">
        <v>800</v>
      </c>
    </row>
    <row r="754" spans="26:59" ht="13.8" x14ac:dyDescent="0.25">
      <c r="Z754" s="6" t="s">
        <v>3601</v>
      </c>
      <c r="AB754" s="4">
        <v>10.366</v>
      </c>
      <c r="AD754" s="9">
        <v>23</v>
      </c>
      <c r="AF754" s="9" t="str">
        <f t="shared" si="101"/>
        <v>Refer to Drug Testing Sheet</v>
      </c>
      <c r="AH754" t="str">
        <f t="shared" si="102"/>
        <v>F</v>
      </c>
      <c r="AJ754" t="str">
        <f t="shared" si="103"/>
        <v>AFSCME</v>
      </c>
      <c r="AR754" s="77">
        <v>10.234</v>
      </c>
      <c r="AS754" t="s">
        <v>2142</v>
      </c>
      <c r="AT754" s="62">
        <v>29</v>
      </c>
      <c r="AU754" t="s">
        <v>781</v>
      </c>
      <c r="AV754" t="str">
        <f t="shared" si="98"/>
        <v>B</v>
      </c>
      <c r="AW754" t="str">
        <f t="shared" si="100"/>
        <v>TBD</v>
      </c>
      <c r="AX754" t="str">
        <f t="shared" si="99"/>
        <v/>
      </c>
      <c r="BD754" s="78">
        <v>10.199999999999999</v>
      </c>
      <c r="BE754" s="79" t="s">
        <v>2143</v>
      </c>
      <c r="BF754" s="78" t="s">
        <v>746</v>
      </c>
      <c r="BG754" s="78" t="s">
        <v>272</v>
      </c>
    </row>
    <row r="755" spans="26:59" ht="13.8" x14ac:dyDescent="0.25">
      <c r="Z755" s="6" t="s">
        <v>3600</v>
      </c>
      <c r="AB755" s="4">
        <v>10.356</v>
      </c>
      <c r="AD755" s="9">
        <v>25</v>
      </c>
      <c r="AF755" s="9" t="str">
        <f t="shared" si="101"/>
        <v>Refer to Drug Testing Sheet</v>
      </c>
      <c r="AH755" t="str">
        <f t="shared" si="102"/>
        <v>F</v>
      </c>
      <c r="AJ755" t="str">
        <f t="shared" si="103"/>
        <v>AFSCME</v>
      </c>
      <c r="AR755" s="77">
        <v>10.246</v>
      </c>
      <c r="AS755" t="s">
        <v>2144</v>
      </c>
      <c r="AT755" s="62">
        <v>27</v>
      </c>
      <c r="AU755" t="s">
        <v>781</v>
      </c>
      <c r="AV755" t="str">
        <f t="shared" si="98"/>
        <v>B</v>
      </c>
      <c r="AW755" t="str">
        <f t="shared" si="100"/>
        <v>TBD</v>
      </c>
      <c r="AX755" t="str">
        <f t="shared" si="99"/>
        <v/>
      </c>
      <c r="BD755" s="83">
        <v>10.217000000000001</v>
      </c>
      <c r="BE755" s="84" t="s">
        <v>2145</v>
      </c>
      <c r="BF755" s="83" t="s">
        <v>754</v>
      </c>
      <c r="BG755" s="83" t="s">
        <v>749</v>
      </c>
    </row>
    <row r="756" spans="26:59" ht="13.8" x14ac:dyDescent="0.25">
      <c r="Z756" s="6" t="s">
        <v>3599</v>
      </c>
      <c r="AB756" s="4">
        <v>10.346</v>
      </c>
      <c r="AD756" s="9">
        <v>27</v>
      </c>
      <c r="AF756" s="9" t="str">
        <f t="shared" si="101"/>
        <v>Refer to Drug Testing Sheet</v>
      </c>
      <c r="AH756" t="str">
        <f t="shared" si="102"/>
        <v>F</v>
      </c>
      <c r="AJ756" t="str">
        <f t="shared" si="103"/>
        <v>AFSCME</v>
      </c>
      <c r="AR756" s="77">
        <v>10.199999999999999</v>
      </c>
      <c r="AS756" t="s">
        <v>2143</v>
      </c>
      <c r="AT756" s="62">
        <v>40</v>
      </c>
      <c r="AU756" t="s">
        <v>744</v>
      </c>
      <c r="AV756" t="str">
        <f t="shared" si="98"/>
        <v>Managerial</v>
      </c>
      <c r="AW756" t="str">
        <f t="shared" si="100"/>
        <v>N/A</v>
      </c>
      <c r="AX756" t="str">
        <f t="shared" si="99"/>
        <v/>
      </c>
      <c r="BD756" s="78">
        <v>10.220000000000001</v>
      </c>
      <c r="BE756" s="79" t="s">
        <v>2146</v>
      </c>
      <c r="BF756" s="78" t="s">
        <v>268</v>
      </c>
      <c r="BG756" s="78" t="s">
        <v>749</v>
      </c>
    </row>
    <row r="757" spans="26:59" ht="13.8" x14ac:dyDescent="0.25">
      <c r="Z757" s="6" t="s">
        <v>3598</v>
      </c>
      <c r="AB757" s="4">
        <v>10.337999999999999</v>
      </c>
      <c r="AD757" s="9">
        <v>29</v>
      </c>
      <c r="AF757" s="9" t="str">
        <f t="shared" si="101"/>
        <v>Refer to Drug Testing Sheet</v>
      </c>
      <c r="AH757" t="str">
        <f t="shared" si="102"/>
        <v>F</v>
      </c>
      <c r="AJ757" t="str">
        <f t="shared" si="103"/>
        <v>AFSCME</v>
      </c>
      <c r="AR757" s="77">
        <v>10.23</v>
      </c>
      <c r="AS757" t="s">
        <v>2147</v>
      </c>
      <c r="AT757" s="62">
        <v>41</v>
      </c>
      <c r="AU757" t="s">
        <v>799</v>
      </c>
      <c r="AV757" t="str">
        <f t="shared" si="98"/>
        <v>Managerial</v>
      </c>
      <c r="AW757" t="str">
        <f t="shared" si="100"/>
        <v>N/A</v>
      </c>
      <c r="AX757" t="str">
        <f t="shared" si="99"/>
        <v/>
      </c>
      <c r="BD757" s="83">
        <v>10.222</v>
      </c>
      <c r="BE757" s="84" t="s">
        <v>2136</v>
      </c>
      <c r="BF757" s="83" t="s">
        <v>781</v>
      </c>
      <c r="BG757" s="83" t="s">
        <v>800</v>
      </c>
    </row>
    <row r="758" spans="26:59" ht="13.8" x14ac:dyDescent="0.25">
      <c r="Z758" s="6" t="s">
        <v>2804</v>
      </c>
      <c r="AB758" s="4">
        <v>1.4019999999999999</v>
      </c>
      <c r="AD758" s="9">
        <v>32</v>
      </c>
      <c r="AF758" s="9" t="str">
        <f t="shared" si="101"/>
        <v/>
      </c>
      <c r="AH758" t="str">
        <f t="shared" si="102"/>
        <v>D</v>
      </c>
      <c r="AJ758" t="str">
        <f t="shared" si="103"/>
        <v>TBD</v>
      </c>
      <c r="AR758" s="77">
        <v>10.217000000000001</v>
      </c>
      <c r="AS758" t="s">
        <v>2145</v>
      </c>
      <c r="AT758" s="62">
        <v>39</v>
      </c>
      <c r="AU758" t="s">
        <v>799</v>
      </c>
      <c r="AV758" t="str">
        <f t="shared" si="98"/>
        <v>J</v>
      </c>
      <c r="AW758" t="str">
        <f t="shared" si="100"/>
        <v>TBD</v>
      </c>
      <c r="AX758" t="str">
        <f t="shared" si="99"/>
        <v>Refer to Drug Testing Sheet</v>
      </c>
      <c r="BD758" s="78">
        <v>10.223000000000001</v>
      </c>
      <c r="BE758" s="79" t="s">
        <v>2148</v>
      </c>
      <c r="BF758" s="78" t="s">
        <v>268</v>
      </c>
      <c r="BG758" s="78" t="s">
        <v>749</v>
      </c>
    </row>
    <row r="759" spans="26:59" ht="13.8" x14ac:dyDescent="0.25">
      <c r="Z759" s="6" t="s">
        <v>2803</v>
      </c>
      <c r="AB759" s="4">
        <v>1.403</v>
      </c>
      <c r="AD759" s="9">
        <v>34</v>
      </c>
      <c r="AF759" s="9" t="str">
        <f t="shared" si="101"/>
        <v/>
      </c>
      <c r="AH759" t="str">
        <f t="shared" si="102"/>
        <v>D</v>
      </c>
      <c r="AJ759" t="str">
        <f t="shared" si="103"/>
        <v>TBD</v>
      </c>
      <c r="AR759" s="77">
        <v>10.231999999999999</v>
      </c>
      <c r="AS759" t="s">
        <v>2149</v>
      </c>
      <c r="AT759" s="62">
        <v>37</v>
      </c>
      <c r="AU759" t="s">
        <v>799</v>
      </c>
      <c r="AV759" t="str">
        <f t="shared" si="98"/>
        <v>J</v>
      </c>
      <c r="AW759" t="str">
        <f t="shared" si="100"/>
        <v>TBD</v>
      </c>
      <c r="AX759" t="str">
        <f t="shared" si="99"/>
        <v/>
      </c>
      <c r="BD759" s="83">
        <v>10.224</v>
      </c>
      <c r="BE759" s="84" t="s">
        <v>2150</v>
      </c>
      <c r="BF759" s="83" t="s">
        <v>268</v>
      </c>
      <c r="BG759" s="83" t="s">
        <v>749</v>
      </c>
    </row>
    <row r="760" spans="26:59" ht="13.8" x14ac:dyDescent="0.25">
      <c r="Z760" s="6" t="s">
        <v>2802</v>
      </c>
      <c r="AB760" s="4">
        <v>1.405</v>
      </c>
      <c r="AD760" s="9">
        <v>36</v>
      </c>
      <c r="AF760" s="9" t="str">
        <f t="shared" si="101"/>
        <v/>
      </c>
      <c r="AH760" t="str">
        <f t="shared" si="102"/>
        <v>J</v>
      </c>
      <c r="AJ760" t="str">
        <f t="shared" si="103"/>
        <v>TBD</v>
      </c>
      <c r="AR760" s="77">
        <v>10.238</v>
      </c>
      <c r="AS760" t="s">
        <v>2151</v>
      </c>
      <c r="AT760" s="62">
        <v>37</v>
      </c>
      <c r="AU760" t="s">
        <v>744</v>
      </c>
      <c r="AV760" t="str">
        <f t="shared" si="98"/>
        <v>J</v>
      </c>
      <c r="AW760" t="str">
        <f t="shared" si="100"/>
        <v>TBD</v>
      </c>
      <c r="AX760" t="str">
        <f t="shared" si="99"/>
        <v/>
      </c>
      <c r="BD760" s="78">
        <v>10.226000000000001</v>
      </c>
      <c r="BE760" s="79" t="s">
        <v>2137</v>
      </c>
      <c r="BF760" s="78" t="s">
        <v>781</v>
      </c>
      <c r="BG760" s="78" t="s">
        <v>800</v>
      </c>
    </row>
    <row r="761" spans="26:59" ht="13.8" x14ac:dyDescent="0.25">
      <c r="Z761" s="6" t="s">
        <v>3665</v>
      </c>
      <c r="AB761" s="4">
        <v>10.721</v>
      </c>
      <c r="AD761" s="9">
        <v>30</v>
      </c>
      <c r="AF761" s="9" t="str">
        <f t="shared" si="101"/>
        <v>Refer to Drug Testing Sheet</v>
      </c>
      <c r="AH761" t="str">
        <f t="shared" si="102"/>
        <v>D</v>
      </c>
      <c r="AJ761" t="str">
        <f t="shared" si="103"/>
        <v>TBD</v>
      </c>
      <c r="AR761" s="77">
        <v>10.237</v>
      </c>
      <c r="AS761" t="s">
        <v>2152</v>
      </c>
      <c r="AT761" s="62">
        <v>35</v>
      </c>
      <c r="AU761" t="s">
        <v>744</v>
      </c>
      <c r="AV761" t="str">
        <f t="shared" si="98"/>
        <v>D</v>
      </c>
      <c r="AW761" t="str">
        <f t="shared" si="100"/>
        <v>TBD</v>
      </c>
      <c r="AX761" t="str">
        <f t="shared" si="99"/>
        <v/>
      </c>
      <c r="BD761" s="83">
        <v>10.227</v>
      </c>
      <c r="BE761" s="84" t="s">
        <v>2153</v>
      </c>
      <c r="BF761" s="83" t="s">
        <v>268</v>
      </c>
      <c r="BG761" s="83" t="s">
        <v>749</v>
      </c>
    </row>
    <row r="762" spans="26:59" ht="13.8" x14ac:dyDescent="0.25">
      <c r="Z762" s="6" t="s">
        <v>3664</v>
      </c>
      <c r="AB762" s="4">
        <v>10.717000000000001</v>
      </c>
      <c r="AD762" s="9">
        <v>32</v>
      </c>
      <c r="AF762" s="9" t="str">
        <f t="shared" si="101"/>
        <v>Refer to Drug Testing Sheet</v>
      </c>
      <c r="AH762" t="str">
        <f t="shared" si="102"/>
        <v>D</v>
      </c>
      <c r="AJ762" t="str">
        <f t="shared" si="103"/>
        <v>TBD</v>
      </c>
      <c r="AR762" s="77">
        <v>10.25</v>
      </c>
      <c r="AS762" t="s">
        <v>2154</v>
      </c>
      <c r="AT762" s="62">
        <v>33</v>
      </c>
      <c r="AU762" t="s">
        <v>744</v>
      </c>
      <c r="AV762" t="str">
        <f t="shared" si="98"/>
        <v>D</v>
      </c>
      <c r="AW762" t="str">
        <f t="shared" si="100"/>
        <v>TBD</v>
      </c>
      <c r="AX762" t="str">
        <f t="shared" si="99"/>
        <v/>
      </c>
      <c r="BD762" s="78">
        <v>10.228</v>
      </c>
      <c r="BE762" s="79" t="s">
        <v>2155</v>
      </c>
      <c r="BF762" s="78" t="s">
        <v>754</v>
      </c>
      <c r="BG762" s="78" t="s">
        <v>749</v>
      </c>
    </row>
    <row r="763" spans="26:59" ht="13.8" x14ac:dyDescent="0.25">
      <c r="Z763" s="6" t="s">
        <v>3663</v>
      </c>
      <c r="AB763" s="4">
        <v>10.715</v>
      </c>
      <c r="AD763" s="9">
        <v>34</v>
      </c>
      <c r="AF763" s="9" t="str">
        <f t="shared" si="101"/>
        <v>Refer to Drug Testing Sheet</v>
      </c>
      <c r="AH763" t="str">
        <f t="shared" si="102"/>
        <v>D</v>
      </c>
      <c r="AJ763" t="str">
        <f t="shared" si="103"/>
        <v>TBD</v>
      </c>
      <c r="AR763" s="77">
        <v>10.253</v>
      </c>
      <c r="AS763" t="s">
        <v>2156</v>
      </c>
      <c r="AT763" s="62">
        <v>31</v>
      </c>
      <c r="AU763" t="s">
        <v>744</v>
      </c>
      <c r="AV763" t="str">
        <f t="shared" si="98"/>
        <v>D</v>
      </c>
      <c r="AW763" t="str">
        <f t="shared" si="100"/>
        <v>TBD</v>
      </c>
      <c r="AX763" t="str">
        <f t="shared" si="99"/>
        <v/>
      </c>
      <c r="BD763" s="83">
        <v>10.228999999999999</v>
      </c>
      <c r="BE763" s="84" t="s">
        <v>2139</v>
      </c>
      <c r="BF763" s="83" t="s">
        <v>781</v>
      </c>
      <c r="BG763" s="83" t="s">
        <v>800</v>
      </c>
    </row>
    <row r="764" spans="26:59" ht="13.8" x14ac:dyDescent="0.25">
      <c r="Z764" s="6" t="s">
        <v>3662</v>
      </c>
      <c r="AB764" s="4">
        <v>10.711</v>
      </c>
      <c r="AD764" s="9">
        <v>36</v>
      </c>
      <c r="AF764" s="9" t="str">
        <f t="shared" si="101"/>
        <v>Refer to Drug Testing Sheet</v>
      </c>
      <c r="AH764" t="str">
        <f t="shared" si="102"/>
        <v>D</v>
      </c>
      <c r="AJ764" t="str">
        <f t="shared" si="103"/>
        <v>TBD</v>
      </c>
      <c r="AR764" s="77">
        <v>10.239000000000001</v>
      </c>
      <c r="AS764" t="s">
        <v>2157</v>
      </c>
      <c r="AT764" s="62">
        <v>35</v>
      </c>
      <c r="AU764" t="s">
        <v>744</v>
      </c>
      <c r="AV764" t="str">
        <f t="shared" si="98"/>
        <v>D</v>
      </c>
      <c r="AW764" t="str">
        <f t="shared" si="100"/>
        <v>TBD</v>
      </c>
      <c r="AX764" t="str">
        <f t="shared" si="99"/>
        <v/>
      </c>
      <c r="BD764" s="78">
        <v>10.23</v>
      </c>
      <c r="BE764" s="79" t="s">
        <v>2147</v>
      </c>
      <c r="BF764" s="78" t="s">
        <v>746</v>
      </c>
      <c r="BG764" s="78" t="s">
        <v>272</v>
      </c>
    </row>
    <row r="765" spans="26:59" ht="13.8" x14ac:dyDescent="0.25">
      <c r="Z765" s="6" t="s">
        <v>3661</v>
      </c>
      <c r="AB765" s="4">
        <v>10.71</v>
      </c>
      <c r="AD765" s="9">
        <v>38</v>
      </c>
      <c r="AF765" s="9" t="str">
        <f t="shared" si="101"/>
        <v>Refer to Drug Testing Sheet</v>
      </c>
      <c r="AH765" t="str">
        <f t="shared" si="102"/>
        <v>J</v>
      </c>
      <c r="AJ765" t="str">
        <f t="shared" si="103"/>
        <v>TBD</v>
      </c>
      <c r="AR765" s="77">
        <v>10.24</v>
      </c>
      <c r="AS765" t="s">
        <v>2158</v>
      </c>
      <c r="AT765" s="62">
        <v>39</v>
      </c>
      <c r="AU765" t="s">
        <v>744</v>
      </c>
      <c r="AV765" t="str">
        <f t="shared" si="98"/>
        <v>D</v>
      </c>
      <c r="AW765" t="str">
        <f t="shared" si="100"/>
        <v>TBD</v>
      </c>
      <c r="AX765" t="str">
        <f t="shared" si="99"/>
        <v/>
      </c>
      <c r="BD765" s="83">
        <v>10.231</v>
      </c>
      <c r="BE765" s="84" t="s">
        <v>2140</v>
      </c>
      <c r="BF765" s="83" t="s">
        <v>754</v>
      </c>
      <c r="BG765" s="83" t="s">
        <v>749</v>
      </c>
    </row>
    <row r="766" spans="26:59" ht="13.8" x14ac:dyDescent="0.25">
      <c r="Z766" s="6" t="s">
        <v>3489</v>
      </c>
      <c r="AB766" s="4">
        <v>9.718</v>
      </c>
      <c r="AD766" s="9">
        <v>28</v>
      </c>
      <c r="AF766" s="9" t="str">
        <f t="shared" si="101"/>
        <v/>
      </c>
      <c r="AH766" t="str">
        <f t="shared" si="102"/>
        <v>A</v>
      </c>
      <c r="AJ766" t="str">
        <f t="shared" si="103"/>
        <v>AFSCME</v>
      </c>
      <c r="AR766" s="77">
        <v>10.241</v>
      </c>
      <c r="AS766" t="s">
        <v>2159</v>
      </c>
      <c r="AT766" s="62">
        <v>38</v>
      </c>
      <c r="AU766" t="s">
        <v>744</v>
      </c>
      <c r="AV766" t="str">
        <f t="shared" si="98"/>
        <v>D</v>
      </c>
      <c r="AW766" t="str">
        <f t="shared" si="100"/>
        <v>TBD</v>
      </c>
      <c r="AX766" t="str">
        <f t="shared" si="99"/>
        <v/>
      </c>
      <c r="BD766" s="78">
        <v>10.231999999999999</v>
      </c>
      <c r="BE766" s="79" t="s">
        <v>2149</v>
      </c>
      <c r="BF766" s="78" t="s">
        <v>754</v>
      </c>
      <c r="BG766" s="78" t="s">
        <v>749</v>
      </c>
    </row>
    <row r="767" spans="26:59" ht="13.8" x14ac:dyDescent="0.25">
      <c r="Z767" s="6" t="s">
        <v>3493</v>
      </c>
      <c r="AB767" s="4">
        <v>9.7200000000000006</v>
      </c>
      <c r="AD767" s="9">
        <v>21</v>
      </c>
      <c r="AF767" s="9" t="str">
        <f t="shared" si="101"/>
        <v/>
      </c>
      <c r="AH767" t="str">
        <f t="shared" si="102"/>
        <v>A</v>
      </c>
      <c r="AJ767" t="str">
        <f t="shared" si="103"/>
        <v>AFSCME</v>
      </c>
      <c r="AR767" s="77">
        <v>10.242000000000001</v>
      </c>
      <c r="AS767" t="s">
        <v>2160</v>
      </c>
      <c r="AT767" s="62">
        <v>35</v>
      </c>
      <c r="AU767" t="s">
        <v>744</v>
      </c>
      <c r="AV767" t="str">
        <f t="shared" si="98"/>
        <v>D</v>
      </c>
      <c r="AW767" t="str">
        <f t="shared" si="100"/>
        <v>TBD</v>
      </c>
      <c r="AX767" t="str">
        <f t="shared" si="99"/>
        <v/>
      </c>
      <c r="BD767" s="83">
        <v>10.233000000000001</v>
      </c>
      <c r="BE767" s="84" t="s">
        <v>2141</v>
      </c>
      <c r="BF767" s="83" t="s">
        <v>754</v>
      </c>
      <c r="BG767" s="83" t="s">
        <v>749</v>
      </c>
    </row>
    <row r="768" spans="26:59" ht="13.8" x14ac:dyDescent="0.25">
      <c r="Z768" s="6" t="s">
        <v>3492</v>
      </c>
      <c r="AB768" s="4">
        <v>9.7189999999999994</v>
      </c>
      <c r="AD768" s="9">
        <v>23</v>
      </c>
      <c r="AF768" s="9" t="str">
        <f t="shared" si="101"/>
        <v/>
      </c>
      <c r="AH768" t="str">
        <f t="shared" si="102"/>
        <v>A</v>
      </c>
      <c r="AJ768" t="str">
        <f t="shared" si="103"/>
        <v>AFSCME</v>
      </c>
      <c r="AR768" s="77">
        <v>10.244</v>
      </c>
      <c r="AS768" t="s">
        <v>2161</v>
      </c>
      <c r="AT768" s="62">
        <v>33</v>
      </c>
      <c r="AU768" t="s">
        <v>744</v>
      </c>
      <c r="AV768" t="str">
        <f t="shared" si="98"/>
        <v>D</v>
      </c>
      <c r="AW768" t="str">
        <f t="shared" si="100"/>
        <v>TBD</v>
      </c>
      <c r="AX768" t="str">
        <f t="shared" si="99"/>
        <v>Refer to Drug Testing Sheet</v>
      </c>
      <c r="BD768" s="78">
        <v>10.234</v>
      </c>
      <c r="BE768" s="79" t="s">
        <v>2142</v>
      </c>
      <c r="BF768" s="78" t="s">
        <v>744</v>
      </c>
      <c r="BG768" s="78" t="s">
        <v>749</v>
      </c>
    </row>
    <row r="769" spans="26:59" ht="13.8" x14ac:dyDescent="0.25">
      <c r="Z769" s="6" t="s">
        <v>3491</v>
      </c>
      <c r="AB769" s="4">
        <v>9.7249999999999996</v>
      </c>
      <c r="AD769" s="9">
        <v>24</v>
      </c>
      <c r="AF769" s="9" t="str">
        <f t="shared" si="101"/>
        <v/>
      </c>
      <c r="AH769" t="str">
        <f t="shared" si="102"/>
        <v>A</v>
      </c>
      <c r="AJ769" t="str">
        <f t="shared" si="103"/>
        <v>AFSCME</v>
      </c>
      <c r="AR769" s="77">
        <v>10.247999999999999</v>
      </c>
      <c r="AS769" t="s">
        <v>2162</v>
      </c>
      <c r="AT769" s="62">
        <v>38</v>
      </c>
      <c r="AU769" t="s">
        <v>744</v>
      </c>
      <c r="AV769" t="str">
        <f t="shared" si="98"/>
        <v>J</v>
      </c>
      <c r="AW769" t="str">
        <f t="shared" si="100"/>
        <v>TBD</v>
      </c>
      <c r="AX769" t="str">
        <f t="shared" si="99"/>
        <v/>
      </c>
      <c r="BD769" s="83">
        <v>10.234999999999999</v>
      </c>
      <c r="BE769" s="84" t="s">
        <v>2138</v>
      </c>
      <c r="BF769" s="83" t="s">
        <v>781</v>
      </c>
      <c r="BG769" s="83" t="s">
        <v>800</v>
      </c>
    </row>
    <row r="770" spans="26:59" ht="13.8" x14ac:dyDescent="0.25">
      <c r="Z770" s="6" t="s">
        <v>3490</v>
      </c>
      <c r="AB770" s="4">
        <v>9.7289999999999992</v>
      </c>
      <c r="AD770" s="9">
        <v>25</v>
      </c>
      <c r="AF770" s="9" t="str">
        <f t="shared" si="101"/>
        <v/>
      </c>
      <c r="AH770" t="str">
        <f t="shared" si="102"/>
        <v>J</v>
      </c>
      <c r="AJ770" t="str">
        <f t="shared" si="103"/>
        <v>TBD</v>
      </c>
      <c r="AR770" s="77">
        <v>10.249000000000001</v>
      </c>
      <c r="AS770" t="s">
        <v>2163</v>
      </c>
      <c r="AT770" s="62">
        <v>37</v>
      </c>
      <c r="AU770" t="s">
        <v>744</v>
      </c>
      <c r="AV770" t="str">
        <f t="shared" ref="AV770:AV833" si="104">IFERROR(VLOOKUP(AR770,BD:BG,3,FALSE),"")</f>
        <v>E</v>
      </c>
      <c r="AW770" t="str">
        <f t="shared" si="100"/>
        <v>AFSCME</v>
      </c>
      <c r="AX770" t="str">
        <f t="shared" ref="AX770:AX833" si="105">IFERROR(VLOOKUP(AR770,BM:BQ,5,FALSE),"")</f>
        <v/>
      </c>
      <c r="BD770" s="78">
        <v>10.237</v>
      </c>
      <c r="BE770" s="79" t="s">
        <v>2152</v>
      </c>
      <c r="BF770" s="78" t="s">
        <v>268</v>
      </c>
      <c r="BG770" s="78" t="s">
        <v>749</v>
      </c>
    </row>
    <row r="771" spans="26:59" ht="13.8" x14ac:dyDescent="0.25">
      <c r="Z771" s="6" t="s">
        <v>3537</v>
      </c>
      <c r="AB771" s="4">
        <v>10.228999999999999</v>
      </c>
      <c r="AD771" s="9">
        <v>43</v>
      </c>
      <c r="AF771" s="9" t="str">
        <f t="shared" si="101"/>
        <v>Refer to Drug Testing Sheet</v>
      </c>
      <c r="AH771" t="str">
        <f t="shared" si="102"/>
        <v>E</v>
      </c>
      <c r="AJ771" t="str">
        <f t="shared" si="103"/>
        <v>AFSCME</v>
      </c>
      <c r="AR771" s="77">
        <v>10.228</v>
      </c>
      <c r="AS771" t="s">
        <v>2155</v>
      </c>
      <c r="AT771" s="62">
        <v>35</v>
      </c>
      <c r="AU771" t="s">
        <v>744</v>
      </c>
      <c r="AV771" t="str">
        <f t="shared" si="104"/>
        <v>J</v>
      </c>
      <c r="AW771" t="str">
        <f t="shared" ref="AW771:AW834" si="106">IFERROR(VLOOKUP(AR771,BD:BG,4,FALSE),"")</f>
        <v>TBD</v>
      </c>
      <c r="AX771" t="str">
        <f t="shared" si="105"/>
        <v/>
      </c>
      <c r="BD771" s="83">
        <v>10.238</v>
      </c>
      <c r="BE771" s="84" t="s">
        <v>2151</v>
      </c>
      <c r="BF771" s="83" t="s">
        <v>754</v>
      </c>
      <c r="BG771" s="83" t="s">
        <v>749</v>
      </c>
    </row>
    <row r="772" spans="26:59" ht="13.8" x14ac:dyDescent="0.25">
      <c r="Z772" s="6" t="s">
        <v>3685</v>
      </c>
      <c r="AB772" s="4">
        <v>11.243</v>
      </c>
      <c r="AD772" s="9">
        <v>31</v>
      </c>
      <c r="AF772" s="9" t="str">
        <f t="shared" si="101"/>
        <v>DRUG</v>
      </c>
      <c r="AH772" t="str">
        <f t="shared" si="102"/>
        <v>C</v>
      </c>
      <c r="AJ772" t="str">
        <f t="shared" si="103"/>
        <v>AFSCME</v>
      </c>
      <c r="AR772" s="77">
        <v>10.223000000000001</v>
      </c>
      <c r="AS772" t="s">
        <v>2148</v>
      </c>
      <c r="AT772" s="62">
        <v>33</v>
      </c>
      <c r="AU772" t="s">
        <v>744</v>
      </c>
      <c r="AV772" t="str">
        <f t="shared" si="104"/>
        <v>D</v>
      </c>
      <c r="AW772" t="str">
        <f t="shared" si="106"/>
        <v>TBD</v>
      </c>
      <c r="AX772" t="str">
        <f t="shared" si="105"/>
        <v/>
      </c>
      <c r="BD772" s="78">
        <v>10.25</v>
      </c>
      <c r="BE772" s="79" t="s">
        <v>2164</v>
      </c>
      <c r="BF772" s="78" t="s">
        <v>268</v>
      </c>
      <c r="BG772" s="78" t="s">
        <v>749</v>
      </c>
    </row>
    <row r="773" spans="26:59" ht="13.8" x14ac:dyDescent="0.25">
      <c r="Z773" s="6" t="s">
        <v>3684</v>
      </c>
      <c r="AB773" s="4">
        <v>11.242000000000001</v>
      </c>
      <c r="AD773" s="9">
        <v>33</v>
      </c>
      <c r="AF773" s="9" t="str">
        <f t="shared" ref="AF773:AF836" si="107">IFERROR(VLOOKUP(AB773,BM:BQ,5,FALSE),"")</f>
        <v>DRUG</v>
      </c>
      <c r="AH773" t="str">
        <f t="shared" si="102"/>
        <v>J</v>
      </c>
      <c r="AJ773" t="str">
        <f t="shared" si="103"/>
        <v>TBD</v>
      </c>
      <c r="AR773" s="77">
        <v>10.220000000000001</v>
      </c>
      <c r="AS773" t="s">
        <v>2146</v>
      </c>
      <c r="AT773" s="62">
        <v>30</v>
      </c>
      <c r="AU773" t="s">
        <v>744</v>
      </c>
      <c r="AV773" t="str">
        <f t="shared" si="104"/>
        <v>D</v>
      </c>
      <c r="AW773" t="str">
        <f t="shared" si="106"/>
        <v>TBD</v>
      </c>
      <c r="AX773" t="str">
        <f t="shared" si="105"/>
        <v/>
      </c>
      <c r="BD773" s="83">
        <v>10.253</v>
      </c>
      <c r="BE773" s="84" t="s">
        <v>2165</v>
      </c>
      <c r="BF773" s="83" t="s">
        <v>268</v>
      </c>
      <c r="BG773" s="83" t="s">
        <v>749</v>
      </c>
    </row>
    <row r="774" spans="26:59" ht="13.8" x14ac:dyDescent="0.25">
      <c r="Z774" s="6" t="s">
        <v>3683</v>
      </c>
      <c r="AB774" s="4">
        <v>11.241</v>
      </c>
      <c r="AD774" s="9">
        <v>35</v>
      </c>
      <c r="AF774" s="9" t="str">
        <f t="shared" si="107"/>
        <v>DRUG</v>
      </c>
      <c r="AH774" t="str">
        <f t="shared" si="102"/>
        <v>J</v>
      </c>
      <c r="AJ774" t="str">
        <f t="shared" si="103"/>
        <v>TBD</v>
      </c>
      <c r="AR774" s="77">
        <v>10.247</v>
      </c>
      <c r="AS774" t="s">
        <v>2166</v>
      </c>
      <c r="AT774" s="62">
        <v>30</v>
      </c>
      <c r="AU774" t="s">
        <v>744</v>
      </c>
      <c r="AV774" t="str">
        <f t="shared" si="104"/>
        <v>D</v>
      </c>
      <c r="AW774" t="str">
        <f t="shared" si="106"/>
        <v>TBD</v>
      </c>
      <c r="AX774" t="str">
        <f t="shared" si="105"/>
        <v/>
      </c>
      <c r="BD774" s="78">
        <v>10.239000000000001</v>
      </c>
      <c r="BE774" s="79" t="s">
        <v>2157</v>
      </c>
      <c r="BF774" s="78" t="s">
        <v>268</v>
      </c>
      <c r="BG774" s="78" t="s">
        <v>749</v>
      </c>
    </row>
    <row r="775" spans="26:59" ht="13.8" x14ac:dyDescent="0.25">
      <c r="Z775" s="6" t="s">
        <v>3682</v>
      </c>
      <c r="AB775" s="4">
        <v>11.24</v>
      </c>
      <c r="AD775" s="9">
        <v>37</v>
      </c>
      <c r="AF775" s="9" t="str">
        <f t="shared" si="107"/>
        <v>DRUG</v>
      </c>
      <c r="AH775" t="str">
        <f t="shared" si="102"/>
        <v>J</v>
      </c>
      <c r="AJ775" t="str">
        <f t="shared" si="103"/>
        <v>TBD</v>
      </c>
      <c r="AR775" s="77">
        <v>10.227</v>
      </c>
      <c r="AS775" t="s">
        <v>2153</v>
      </c>
      <c r="AT775" s="62">
        <v>32</v>
      </c>
      <c r="AU775" t="s">
        <v>744</v>
      </c>
      <c r="AV775" t="str">
        <f t="shared" si="104"/>
        <v>D</v>
      </c>
      <c r="AW775" t="str">
        <f t="shared" si="106"/>
        <v>TBD</v>
      </c>
      <c r="AX775" t="str">
        <f t="shared" si="105"/>
        <v/>
      </c>
      <c r="BD775" s="83">
        <v>10.24</v>
      </c>
      <c r="BE775" s="84" t="s">
        <v>2158</v>
      </c>
      <c r="BF775" s="83" t="s">
        <v>268</v>
      </c>
      <c r="BG775" s="83" t="s">
        <v>749</v>
      </c>
    </row>
    <row r="776" spans="26:59" ht="13.8" x14ac:dyDescent="0.25">
      <c r="Z776" s="6" t="s">
        <v>3681</v>
      </c>
      <c r="AB776" s="4">
        <v>11.239000000000001</v>
      </c>
      <c r="AD776" s="9">
        <v>39</v>
      </c>
      <c r="AF776" s="9" t="str">
        <f t="shared" si="107"/>
        <v>DRUG</v>
      </c>
      <c r="AH776" t="str">
        <f t="shared" si="102"/>
        <v>Managerial</v>
      </c>
      <c r="AJ776" t="str">
        <f t="shared" si="103"/>
        <v>N/A</v>
      </c>
      <c r="AR776" s="77">
        <v>10.224</v>
      </c>
      <c r="AS776" t="s">
        <v>2150</v>
      </c>
      <c r="AT776" s="62">
        <v>30</v>
      </c>
      <c r="AU776" t="s">
        <v>744</v>
      </c>
      <c r="AV776" t="str">
        <f t="shared" si="104"/>
        <v>D</v>
      </c>
      <c r="AW776" t="str">
        <f t="shared" si="106"/>
        <v>TBD</v>
      </c>
      <c r="AX776" t="str">
        <f t="shared" si="105"/>
        <v/>
      </c>
      <c r="BD776" s="78">
        <v>10.241</v>
      </c>
      <c r="BE776" s="79" t="s">
        <v>2159</v>
      </c>
      <c r="BF776" s="78" t="s">
        <v>268</v>
      </c>
      <c r="BG776" s="78" t="s">
        <v>749</v>
      </c>
    </row>
    <row r="777" spans="26:59" ht="13.8" x14ac:dyDescent="0.25">
      <c r="Z777" s="6" t="s">
        <v>3101</v>
      </c>
      <c r="AB777" s="4">
        <v>7.1790000000000003</v>
      </c>
      <c r="AD777" s="9">
        <v>33</v>
      </c>
      <c r="AF777" s="9" t="str">
        <f t="shared" si="107"/>
        <v/>
      </c>
      <c r="AH777" t="str">
        <f t="shared" si="102"/>
        <v>D</v>
      </c>
      <c r="AJ777" t="str">
        <f t="shared" si="103"/>
        <v>TBD</v>
      </c>
      <c r="AR777" s="77">
        <v>10.265000000000001</v>
      </c>
      <c r="AS777" t="s">
        <v>2167</v>
      </c>
      <c r="AT777" s="62">
        <v>31</v>
      </c>
      <c r="AU777" t="s">
        <v>1583</v>
      </c>
      <c r="AV777" t="str">
        <f t="shared" si="104"/>
        <v>A</v>
      </c>
      <c r="AW777" t="str">
        <f t="shared" si="106"/>
        <v>AFSCME</v>
      </c>
      <c r="AX777" t="str">
        <f t="shared" si="105"/>
        <v/>
      </c>
      <c r="BD777" s="83">
        <v>10.242000000000001</v>
      </c>
      <c r="BE777" s="84" t="s">
        <v>2160</v>
      </c>
      <c r="BF777" s="83" t="s">
        <v>268</v>
      </c>
      <c r="BG777" s="83" t="s">
        <v>749</v>
      </c>
    </row>
    <row r="778" spans="26:59" ht="13.8" x14ac:dyDescent="0.25">
      <c r="Z778" s="6" t="s">
        <v>3100</v>
      </c>
      <c r="AB778" s="4">
        <v>7.1760000000000002</v>
      </c>
      <c r="AD778" s="9">
        <v>35</v>
      </c>
      <c r="AF778" s="9" t="str">
        <f t="shared" si="107"/>
        <v/>
      </c>
      <c r="AH778" t="str">
        <f t="shared" si="102"/>
        <v>D</v>
      </c>
      <c r="AJ778" t="str">
        <f t="shared" si="103"/>
        <v>TBD</v>
      </c>
      <c r="AR778" s="77">
        <v>10.260999999999999</v>
      </c>
      <c r="AS778" t="s">
        <v>2168</v>
      </c>
      <c r="AT778" s="62">
        <v>31</v>
      </c>
      <c r="AU778" t="s">
        <v>1583</v>
      </c>
      <c r="AV778" t="str">
        <f t="shared" si="104"/>
        <v>A</v>
      </c>
      <c r="AW778" t="str">
        <f t="shared" si="106"/>
        <v>AFSCME</v>
      </c>
      <c r="AX778" t="str">
        <f t="shared" si="105"/>
        <v/>
      </c>
      <c r="BD778" s="78">
        <v>10.244</v>
      </c>
      <c r="BE778" s="79" t="s">
        <v>2161</v>
      </c>
      <c r="BF778" s="78" t="s">
        <v>268</v>
      </c>
      <c r="BG778" s="78" t="s">
        <v>749</v>
      </c>
    </row>
    <row r="779" spans="26:59" ht="13.8" x14ac:dyDescent="0.25">
      <c r="Z779" s="6" t="s">
        <v>3099</v>
      </c>
      <c r="AB779" s="4">
        <v>7.173</v>
      </c>
      <c r="AD779" s="9">
        <v>37</v>
      </c>
      <c r="AF779" s="9" t="str">
        <f t="shared" si="107"/>
        <v/>
      </c>
      <c r="AH779" t="str">
        <f t="shared" si="102"/>
        <v>J</v>
      </c>
      <c r="AJ779" t="str">
        <f t="shared" si="103"/>
        <v>TBD</v>
      </c>
      <c r="AR779" s="77">
        <v>10.26</v>
      </c>
      <c r="AS779" t="s">
        <v>2169</v>
      </c>
      <c r="AT779" s="62">
        <v>29</v>
      </c>
      <c r="AU779" t="s">
        <v>781</v>
      </c>
      <c r="AV779" t="str">
        <f t="shared" si="104"/>
        <v>J</v>
      </c>
      <c r="AW779" t="str">
        <f t="shared" si="106"/>
        <v>TBD</v>
      </c>
      <c r="AX779" t="str">
        <f t="shared" si="105"/>
        <v>Refer to Drug Testing Sheet</v>
      </c>
      <c r="BD779" s="83">
        <v>10.246</v>
      </c>
      <c r="BE779" s="84" t="s">
        <v>2144</v>
      </c>
      <c r="BF779" s="83" t="s">
        <v>744</v>
      </c>
      <c r="BG779" s="83" t="s">
        <v>749</v>
      </c>
    </row>
    <row r="780" spans="26:59" ht="13.8" x14ac:dyDescent="0.25">
      <c r="Z780" s="6" t="s">
        <v>3736</v>
      </c>
      <c r="AB780" s="4">
        <v>11.433999999999999</v>
      </c>
      <c r="AD780" s="9">
        <v>28</v>
      </c>
      <c r="AF780" s="9" t="str">
        <f t="shared" si="107"/>
        <v/>
      </c>
      <c r="AH780" t="str">
        <f t="shared" ref="AH780:AH843" si="108">IFERROR(VLOOKUP(AB780,BD:BG,3,FALSE),"")</f>
        <v>C</v>
      </c>
      <c r="AJ780" t="str">
        <f t="shared" ref="AJ780:AJ843" si="109">IFERROR(VLOOKUP(AB780,BD:BG,4,FALSE),"")</f>
        <v>AFSCME</v>
      </c>
      <c r="AR780" s="77">
        <v>10.262</v>
      </c>
      <c r="AS780" t="s">
        <v>2170</v>
      </c>
      <c r="AT780" s="62">
        <v>27</v>
      </c>
      <c r="AU780" t="s">
        <v>781</v>
      </c>
      <c r="AV780" t="str">
        <f t="shared" si="104"/>
        <v>F</v>
      </c>
      <c r="AW780" t="str">
        <f t="shared" si="106"/>
        <v>AFSCME</v>
      </c>
      <c r="AX780" t="str">
        <f t="shared" si="105"/>
        <v>Refer to Drug Testing Sheet</v>
      </c>
      <c r="BD780" s="78">
        <v>10.247</v>
      </c>
      <c r="BE780" s="79" t="s">
        <v>2166</v>
      </c>
      <c r="BF780" s="78" t="s">
        <v>268</v>
      </c>
      <c r="BG780" s="78" t="s">
        <v>749</v>
      </c>
    </row>
    <row r="781" spans="26:59" ht="13.8" x14ac:dyDescent="0.25">
      <c r="Z781" s="6" t="s">
        <v>3739</v>
      </c>
      <c r="AB781" s="4">
        <v>11.433</v>
      </c>
      <c r="AD781" s="9">
        <v>23</v>
      </c>
      <c r="AF781" s="9" t="str">
        <f t="shared" si="107"/>
        <v/>
      </c>
      <c r="AH781" t="str">
        <f t="shared" si="108"/>
        <v>C</v>
      </c>
      <c r="AJ781" t="str">
        <f t="shared" si="109"/>
        <v>AFSCME</v>
      </c>
      <c r="AR781" s="77">
        <v>10.263</v>
      </c>
      <c r="AS781" t="s">
        <v>2171</v>
      </c>
      <c r="AT781" s="62">
        <v>25</v>
      </c>
      <c r="AU781" t="s">
        <v>781</v>
      </c>
      <c r="AV781" t="str">
        <f t="shared" si="104"/>
        <v>F</v>
      </c>
      <c r="AW781" t="str">
        <f t="shared" si="106"/>
        <v>AFSCME</v>
      </c>
      <c r="AX781" t="str">
        <f t="shared" si="105"/>
        <v>Refer to Drug Testing Sheet</v>
      </c>
      <c r="BD781" s="83">
        <v>10.247999999999999</v>
      </c>
      <c r="BE781" s="84" t="s">
        <v>2162</v>
      </c>
      <c r="BF781" s="83" t="s">
        <v>754</v>
      </c>
      <c r="BG781" s="83" t="s">
        <v>749</v>
      </c>
    </row>
    <row r="782" spans="26:59" ht="13.8" x14ac:dyDescent="0.25">
      <c r="Z782" s="6" t="s">
        <v>3738</v>
      </c>
      <c r="AB782" s="4">
        <v>11.430999999999999</v>
      </c>
      <c r="AD782" s="9">
        <v>25</v>
      </c>
      <c r="AF782" s="9" t="str">
        <f t="shared" si="107"/>
        <v/>
      </c>
      <c r="AH782" t="str">
        <f t="shared" si="108"/>
        <v>C</v>
      </c>
      <c r="AJ782" t="str">
        <f t="shared" si="109"/>
        <v>AFSCME</v>
      </c>
      <c r="AR782" s="77">
        <v>10.263999999999999</v>
      </c>
      <c r="AS782" t="s">
        <v>2172</v>
      </c>
      <c r="AT782" s="62">
        <v>23</v>
      </c>
      <c r="AU782" t="s">
        <v>781</v>
      </c>
      <c r="AV782" t="str">
        <f t="shared" si="104"/>
        <v>F</v>
      </c>
      <c r="AW782" t="str">
        <f t="shared" si="106"/>
        <v>AFSCME</v>
      </c>
      <c r="AX782" t="str">
        <f t="shared" si="105"/>
        <v>Refer to Drug Testing Sheet</v>
      </c>
      <c r="BD782" s="78">
        <v>10.249000000000001</v>
      </c>
      <c r="BE782" s="79" t="s">
        <v>2163</v>
      </c>
      <c r="BF782" s="78" t="s">
        <v>781</v>
      </c>
      <c r="BG782" s="78" t="s">
        <v>800</v>
      </c>
    </row>
    <row r="783" spans="26:59" ht="13.8" x14ac:dyDescent="0.25">
      <c r="Z783" s="6" t="s">
        <v>3737</v>
      </c>
      <c r="AB783" s="4">
        <v>11.43</v>
      </c>
      <c r="AD783" s="9">
        <v>27</v>
      </c>
      <c r="AF783" s="9" t="str">
        <f t="shared" si="107"/>
        <v/>
      </c>
      <c r="AH783" t="str">
        <f t="shared" si="108"/>
        <v>J</v>
      </c>
      <c r="AJ783" t="str">
        <f t="shared" si="109"/>
        <v>TBD</v>
      </c>
      <c r="AR783" s="77">
        <v>10.29</v>
      </c>
      <c r="AS783" t="s">
        <v>2173</v>
      </c>
      <c r="AT783" s="62">
        <v>41</v>
      </c>
      <c r="AU783" t="s">
        <v>744</v>
      </c>
      <c r="AV783" t="str">
        <f t="shared" si="104"/>
        <v>J</v>
      </c>
      <c r="AW783" t="str">
        <f t="shared" si="106"/>
        <v>TBD</v>
      </c>
      <c r="AX783" t="str">
        <f t="shared" si="105"/>
        <v/>
      </c>
      <c r="BD783" s="83">
        <v>10.26</v>
      </c>
      <c r="BE783" s="84" t="s">
        <v>2169</v>
      </c>
      <c r="BF783" s="83" t="s">
        <v>754</v>
      </c>
      <c r="BG783" s="83" t="s">
        <v>749</v>
      </c>
    </row>
    <row r="784" spans="26:59" ht="13.8" x14ac:dyDescent="0.25">
      <c r="Z784" s="6" t="s">
        <v>3303</v>
      </c>
      <c r="AB784" s="4">
        <v>7.8470000000000004</v>
      </c>
      <c r="AD784" s="9">
        <v>21</v>
      </c>
      <c r="AF784" s="9" t="str">
        <f t="shared" si="107"/>
        <v/>
      </c>
      <c r="AH784" t="str">
        <f t="shared" si="108"/>
        <v>B</v>
      </c>
      <c r="AJ784" t="str">
        <f t="shared" si="109"/>
        <v>TBD</v>
      </c>
      <c r="AR784" s="77">
        <v>10.286</v>
      </c>
      <c r="AS784" t="s">
        <v>2174</v>
      </c>
      <c r="AT784" s="62" t="s">
        <v>686</v>
      </c>
      <c r="AU784" t="s">
        <v>744</v>
      </c>
      <c r="AV784" t="str">
        <f t="shared" si="104"/>
        <v>E</v>
      </c>
      <c r="AW784" t="str">
        <f t="shared" si="106"/>
        <v>AFSCME</v>
      </c>
      <c r="AX784" t="str">
        <f t="shared" si="105"/>
        <v/>
      </c>
      <c r="BD784" s="78">
        <v>10.260999999999999</v>
      </c>
      <c r="BE784" s="79" t="s">
        <v>2168</v>
      </c>
      <c r="BF784" s="78" t="s">
        <v>799</v>
      </c>
      <c r="BG784" s="78" t="s">
        <v>800</v>
      </c>
    </row>
    <row r="785" spans="26:59" ht="13.8" x14ac:dyDescent="0.25">
      <c r="Z785" s="6" t="s">
        <v>3302</v>
      </c>
      <c r="AB785" s="4">
        <v>7.8460000000000001</v>
      </c>
      <c r="AD785" s="9">
        <v>23</v>
      </c>
      <c r="AF785" s="9" t="str">
        <f t="shared" si="107"/>
        <v/>
      </c>
      <c r="AH785" t="str">
        <f t="shared" si="108"/>
        <v>B</v>
      </c>
      <c r="AJ785" t="str">
        <f t="shared" si="109"/>
        <v>TBD</v>
      </c>
      <c r="AR785" s="77">
        <v>10.31</v>
      </c>
      <c r="AS785" t="s">
        <v>2175</v>
      </c>
      <c r="AT785" s="62">
        <v>47</v>
      </c>
      <c r="AU785" t="s">
        <v>799</v>
      </c>
      <c r="AV785" t="str">
        <f t="shared" si="104"/>
        <v>Managerial</v>
      </c>
      <c r="AW785" t="str">
        <f t="shared" si="106"/>
        <v>N/A</v>
      </c>
      <c r="AX785" t="str">
        <f t="shared" si="105"/>
        <v>Refer to Drug Testing Sheet</v>
      </c>
      <c r="BD785" s="83">
        <v>10.262</v>
      </c>
      <c r="BE785" s="84" t="s">
        <v>2170</v>
      </c>
      <c r="BF785" s="83" t="s">
        <v>983</v>
      </c>
      <c r="BG785" s="83" t="s">
        <v>800</v>
      </c>
    </row>
    <row r="786" spans="26:59" ht="13.8" x14ac:dyDescent="0.25">
      <c r="Z786" s="6" t="s">
        <v>3271</v>
      </c>
      <c r="AB786" s="4">
        <v>7.81</v>
      </c>
      <c r="AD786" s="9">
        <v>37</v>
      </c>
      <c r="AF786" s="9" t="str">
        <f t="shared" si="107"/>
        <v/>
      </c>
      <c r="AH786" t="str">
        <f t="shared" si="108"/>
        <v>Managerial</v>
      </c>
      <c r="AJ786" t="str">
        <f t="shared" si="109"/>
        <v>N/A</v>
      </c>
      <c r="AR786" s="77">
        <v>10.3</v>
      </c>
      <c r="AS786" t="s">
        <v>2176</v>
      </c>
      <c r="AT786" s="62">
        <v>45</v>
      </c>
      <c r="AU786" t="s">
        <v>799</v>
      </c>
      <c r="AV786" t="str">
        <f t="shared" si="104"/>
        <v>Managerial</v>
      </c>
      <c r="AW786" t="str">
        <f t="shared" si="106"/>
        <v>N/A</v>
      </c>
      <c r="AX786" t="str">
        <f t="shared" si="105"/>
        <v>Refer to Drug Testing Sheet</v>
      </c>
      <c r="BD786" s="78">
        <v>10.263</v>
      </c>
      <c r="BE786" s="79" t="s">
        <v>2171</v>
      </c>
      <c r="BF786" s="78" t="s">
        <v>983</v>
      </c>
      <c r="BG786" s="78" t="s">
        <v>800</v>
      </c>
    </row>
    <row r="787" spans="26:59" ht="13.8" x14ac:dyDescent="0.25">
      <c r="Z787" s="6" t="s">
        <v>3270</v>
      </c>
      <c r="AB787" s="4">
        <v>7.8090000000000002</v>
      </c>
      <c r="AD787" s="9">
        <v>39</v>
      </c>
      <c r="AF787" s="9" t="str">
        <f t="shared" si="107"/>
        <v/>
      </c>
      <c r="AH787" t="str">
        <f t="shared" si="108"/>
        <v>Managerial</v>
      </c>
      <c r="AJ787" t="str">
        <f t="shared" si="109"/>
        <v>N/A</v>
      </c>
      <c r="AR787" s="77">
        <v>10.301</v>
      </c>
      <c r="AS787" t="s">
        <v>2177</v>
      </c>
      <c r="AT787" s="62">
        <v>44</v>
      </c>
      <c r="AU787" t="s">
        <v>799</v>
      </c>
      <c r="AV787" t="str">
        <f t="shared" si="104"/>
        <v>Managerial</v>
      </c>
      <c r="AW787" t="str">
        <f t="shared" si="106"/>
        <v>N/A</v>
      </c>
      <c r="AX787" t="str">
        <f t="shared" si="105"/>
        <v>Refer to Drug Testing Sheet</v>
      </c>
      <c r="BD787" s="83">
        <v>10.263999999999999</v>
      </c>
      <c r="BE787" s="84" t="s">
        <v>2172</v>
      </c>
      <c r="BF787" s="83" t="s">
        <v>983</v>
      </c>
      <c r="BG787" s="83" t="s">
        <v>800</v>
      </c>
    </row>
    <row r="788" spans="26:59" ht="13.8" x14ac:dyDescent="0.25">
      <c r="Z788" s="6" t="s">
        <v>3269</v>
      </c>
      <c r="AB788" s="4">
        <v>7.8010000000000002</v>
      </c>
      <c r="AD788" s="9">
        <v>41</v>
      </c>
      <c r="AF788" s="9" t="str">
        <f t="shared" si="107"/>
        <v/>
      </c>
      <c r="AH788" t="str">
        <f t="shared" si="108"/>
        <v>Managerial</v>
      </c>
      <c r="AJ788" t="str">
        <f t="shared" si="109"/>
        <v>N/A</v>
      </c>
      <c r="AR788" s="77">
        <v>10.305999999999999</v>
      </c>
      <c r="AS788" t="s">
        <v>2178</v>
      </c>
      <c r="AT788" s="62">
        <v>43</v>
      </c>
      <c r="AU788" t="s">
        <v>744</v>
      </c>
      <c r="AV788" t="str">
        <f t="shared" si="104"/>
        <v>J</v>
      </c>
      <c r="AW788" t="str">
        <f t="shared" si="106"/>
        <v>TBD</v>
      </c>
      <c r="AX788" t="str">
        <f t="shared" si="105"/>
        <v>Refer to Drug Testing Sheet</v>
      </c>
      <c r="BD788" s="78">
        <v>10.265000000000001</v>
      </c>
      <c r="BE788" s="79" t="s">
        <v>2167</v>
      </c>
      <c r="BF788" s="78" t="s">
        <v>799</v>
      </c>
      <c r="BG788" s="78" t="s">
        <v>800</v>
      </c>
    </row>
    <row r="789" spans="26:59" ht="13.8" x14ac:dyDescent="0.25">
      <c r="Z789" s="6" t="s">
        <v>3435</v>
      </c>
      <c r="AB789" s="4">
        <v>9.5009999999999994</v>
      </c>
      <c r="AD789" s="9">
        <v>33</v>
      </c>
      <c r="AF789" s="9" t="str">
        <f t="shared" si="107"/>
        <v>Refer to Drug Testing Sheet</v>
      </c>
      <c r="AH789" t="str">
        <f t="shared" si="108"/>
        <v>C</v>
      </c>
      <c r="AJ789" t="str">
        <f t="shared" si="109"/>
        <v>AFSCME</v>
      </c>
      <c r="AR789" s="77">
        <v>10.305</v>
      </c>
      <c r="AS789" t="s">
        <v>2179</v>
      </c>
      <c r="AT789" s="62">
        <v>41</v>
      </c>
      <c r="AU789" t="s">
        <v>744</v>
      </c>
      <c r="AV789" t="str">
        <f t="shared" si="104"/>
        <v>J</v>
      </c>
      <c r="AW789" t="str">
        <f t="shared" si="106"/>
        <v>TBD</v>
      </c>
      <c r="AX789" t="str">
        <f t="shared" si="105"/>
        <v>Refer to Drug Testing Sheet</v>
      </c>
      <c r="BD789" s="83">
        <v>10.286</v>
      </c>
      <c r="BE789" s="84" t="s">
        <v>2180</v>
      </c>
      <c r="BF789" s="83" t="s">
        <v>781</v>
      </c>
      <c r="BG789" s="83" t="s">
        <v>800</v>
      </c>
    </row>
    <row r="790" spans="26:59" ht="13.8" x14ac:dyDescent="0.25">
      <c r="Z790" s="6" t="s">
        <v>3693</v>
      </c>
      <c r="AB790" s="4">
        <v>11.129</v>
      </c>
      <c r="AD790" s="9">
        <v>31</v>
      </c>
      <c r="AF790" s="9" t="str">
        <f t="shared" si="107"/>
        <v>Refer to Drug Testing Sheet</v>
      </c>
      <c r="AH790" t="str">
        <f t="shared" si="108"/>
        <v>C</v>
      </c>
      <c r="AJ790" t="str">
        <f t="shared" si="109"/>
        <v>AFSCME</v>
      </c>
      <c r="AR790" s="77">
        <v>10.307</v>
      </c>
      <c r="AS790" t="s">
        <v>2181</v>
      </c>
      <c r="AT790" s="62">
        <v>39</v>
      </c>
      <c r="AU790" t="s">
        <v>744</v>
      </c>
      <c r="AV790" t="str">
        <f t="shared" si="104"/>
        <v>E</v>
      </c>
      <c r="AW790" t="str">
        <f t="shared" si="106"/>
        <v>AFSCME</v>
      </c>
      <c r="AX790" t="str">
        <f t="shared" si="105"/>
        <v>Refer to Drug Testing Sheet</v>
      </c>
      <c r="BD790" s="78">
        <v>10.29</v>
      </c>
      <c r="BE790" s="79" t="s">
        <v>2173</v>
      </c>
      <c r="BF790" s="78" t="s">
        <v>754</v>
      </c>
      <c r="BG790" s="78" t="s">
        <v>749</v>
      </c>
    </row>
    <row r="791" spans="26:59" ht="13.8" x14ac:dyDescent="0.25">
      <c r="Z791" s="6" t="s">
        <v>3692</v>
      </c>
      <c r="AB791" s="4">
        <v>11.128</v>
      </c>
      <c r="AD791" s="9">
        <v>33</v>
      </c>
      <c r="AF791" s="9" t="str">
        <f t="shared" si="107"/>
        <v>Refer to Drug Testing Sheet</v>
      </c>
      <c r="AH791" t="str">
        <f t="shared" si="108"/>
        <v>J</v>
      </c>
      <c r="AJ791" t="str">
        <f t="shared" si="109"/>
        <v>TBD</v>
      </c>
      <c r="AR791" s="77">
        <v>10.308999999999999</v>
      </c>
      <c r="AS791" t="s">
        <v>2182</v>
      </c>
      <c r="AT791" s="62">
        <v>37</v>
      </c>
      <c r="AU791" t="s">
        <v>744</v>
      </c>
      <c r="AV791" t="str">
        <f t="shared" si="104"/>
        <v>E</v>
      </c>
      <c r="AW791" t="str">
        <f t="shared" si="106"/>
        <v>AFSCME</v>
      </c>
      <c r="AX791" t="str">
        <f t="shared" si="105"/>
        <v>Refer to Drug Testing Sheet</v>
      </c>
      <c r="BD791" s="83">
        <v>10.3</v>
      </c>
      <c r="BE791" s="84" t="s">
        <v>2176</v>
      </c>
      <c r="BF791" s="83" t="s">
        <v>746</v>
      </c>
      <c r="BG791" s="83" t="s">
        <v>272</v>
      </c>
    </row>
    <row r="792" spans="26:59" ht="13.8" x14ac:dyDescent="0.25">
      <c r="Z792" s="6" t="s">
        <v>3694</v>
      </c>
      <c r="AB792" s="4">
        <v>11.13</v>
      </c>
      <c r="AD792" s="9">
        <v>29</v>
      </c>
      <c r="AF792" s="9" t="str">
        <f t="shared" si="107"/>
        <v>DRUG</v>
      </c>
      <c r="AH792" t="str">
        <f t="shared" si="108"/>
        <v>C</v>
      </c>
      <c r="AJ792" t="str">
        <f t="shared" si="109"/>
        <v>AFSCME</v>
      </c>
      <c r="AR792" s="77">
        <v>10.316000000000001</v>
      </c>
      <c r="AS792" t="s">
        <v>2183</v>
      </c>
      <c r="AT792" s="62">
        <v>41</v>
      </c>
      <c r="AU792" t="s">
        <v>744</v>
      </c>
      <c r="AV792" t="str">
        <f t="shared" si="104"/>
        <v>J</v>
      </c>
      <c r="AW792" t="str">
        <f t="shared" si="106"/>
        <v>TBD</v>
      </c>
      <c r="AX792" t="str">
        <f t="shared" si="105"/>
        <v>Refer to Drug Testing Sheet</v>
      </c>
      <c r="BD792" s="78">
        <v>10.301</v>
      </c>
      <c r="BE792" s="79" t="s">
        <v>2177</v>
      </c>
      <c r="BF792" s="78" t="s">
        <v>746</v>
      </c>
      <c r="BG792" s="78" t="s">
        <v>272</v>
      </c>
    </row>
    <row r="793" spans="26:59" ht="13.8" x14ac:dyDescent="0.25">
      <c r="Z793" s="6" t="s">
        <v>3707</v>
      </c>
      <c r="AB793" s="4">
        <v>11.352</v>
      </c>
      <c r="AD793" s="9">
        <v>35</v>
      </c>
      <c r="AF793" s="9" t="str">
        <f t="shared" si="107"/>
        <v/>
      </c>
      <c r="AH793" t="str">
        <f t="shared" si="108"/>
        <v>D</v>
      </c>
      <c r="AJ793" t="str">
        <f t="shared" si="109"/>
        <v>TBD</v>
      </c>
      <c r="AR793" s="77">
        <v>10.318</v>
      </c>
      <c r="AS793" t="s">
        <v>2184</v>
      </c>
      <c r="AT793" s="62">
        <v>39</v>
      </c>
      <c r="AU793" t="s">
        <v>744</v>
      </c>
      <c r="AV793" t="str">
        <f t="shared" si="104"/>
        <v>E</v>
      </c>
      <c r="AW793" t="str">
        <f t="shared" si="106"/>
        <v>AFSCME</v>
      </c>
      <c r="AX793" t="str">
        <f t="shared" si="105"/>
        <v>Refer to Drug Testing Sheet</v>
      </c>
      <c r="BD793" s="83">
        <v>10.305</v>
      </c>
      <c r="BE793" s="84" t="s">
        <v>2179</v>
      </c>
      <c r="BF793" s="83" t="s">
        <v>754</v>
      </c>
      <c r="BG793" s="83" t="s">
        <v>749</v>
      </c>
    </row>
    <row r="794" spans="26:59" ht="13.8" x14ac:dyDescent="0.25">
      <c r="Z794" s="6" t="s">
        <v>3202</v>
      </c>
      <c r="AB794" s="4">
        <v>7.6609999999999996</v>
      </c>
      <c r="AD794" s="9">
        <v>31</v>
      </c>
      <c r="AF794" s="9" t="str">
        <f t="shared" si="107"/>
        <v/>
      </c>
      <c r="AH794" t="str">
        <f t="shared" si="108"/>
        <v>D</v>
      </c>
      <c r="AJ794" t="str">
        <f t="shared" si="109"/>
        <v>TBD</v>
      </c>
      <c r="AR794" s="77">
        <v>10.319000000000001</v>
      </c>
      <c r="AS794" t="s">
        <v>2185</v>
      </c>
      <c r="AT794" s="62">
        <v>37</v>
      </c>
      <c r="AU794" t="s">
        <v>744</v>
      </c>
      <c r="AV794" t="str">
        <f t="shared" si="104"/>
        <v>E</v>
      </c>
      <c r="AW794" t="str">
        <f t="shared" si="106"/>
        <v>AFSCME</v>
      </c>
      <c r="AX794" t="str">
        <f t="shared" si="105"/>
        <v>Refer to Drug Testing Sheet</v>
      </c>
      <c r="BD794" s="78">
        <v>10.305999999999999</v>
      </c>
      <c r="BE794" s="79" t="s">
        <v>2178</v>
      </c>
      <c r="BF794" s="78" t="s">
        <v>754</v>
      </c>
      <c r="BG794" s="78" t="s">
        <v>749</v>
      </c>
    </row>
    <row r="795" spans="26:59" ht="13.8" x14ac:dyDescent="0.25">
      <c r="Z795" s="6" t="s">
        <v>3201</v>
      </c>
      <c r="AB795" s="4">
        <v>7.66</v>
      </c>
      <c r="AD795" s="9">
        <v>33</v>
      </c>
      <c r="AF795" s="9" t="str">
        <f t="shared" si="107"/>
        <v/>
      </c>
      <c r="AH795" t="str">
        <f t="shared" si="108"/>
        <v>D</v>
      </c>
      <c r="AJ795" t="str">
        <f t="shared" si="109"/>
        <v>TBD</v>
      </c>
      <c r="AR795" s="77">
        <v>10.352</v>
      </c>
      <c r="AS795" t="s">
        <v>2186</v>
      </c>
      <c r="AT795" s="62">
        <v>41</v>
      </c>
      <c r="AU795" t="s">
        <v>744</v>
      </c>
      <c r="AV795" t="str">
        <f t="shared" si="104"/>
        <v>E</v>
      </c>
      <c r="AW795" t="str">
        <f t="shared" si="106"/>
        <v>AFSCME</v>
      </c>
      <c r="AX795" t="str">
        <f t="shared" si="105"/>
        <v>Refer to Drug Testing Sheet</v>
      </c>
      <c r="BD795" s="83">
        <v>10.307</v>
      </c>
      <c r="BE795" s="84" t="s">
        <v>2181</v>
      </c>
      <c r="BF795" s="83" t="s">
        <v>781</v>
      </c>
      <c r="BG795" s="83" t="s">
        <v>800</v>
      </c>
    </row>
    <row r="796" spans="26:59" ht="13.8" x14ac:dyDescent="0.25">
      <c r="Z796" s="6" t="s">
        <v>3200</v>
      </c>
      <c r="AB796" s="4">
        <v>7.6589999999999998</v>
      </c>
      <c r="AD796" s="9">
        <v>35</v>
      </c>
      <c r="AF796" s="9" t="str">
        <f t="shared" si="107"/>
        <v/>
      </c>
      <c r="AH796" t="str">
        <f t="shared" si="108"/>
        <v>D</v>
      </c>
      <c r="AJ796" t="str">
        <f t="shared" si="109"/>
        <v>TBD</v>
      </c>
      <c r="AR796" s="77">
        <v>10.353999999999999</v>
      </c>
      <c r="AS796" t="s">
        <v>2187</v>
      </c>
      <c r="AT796" s="62">
        <v>39</v>
      </c>
      <c r="AU796" t="s">
        <v>744</v>
      </c>
      <c r="AV796" t="str">
        <f t="shared" si="104"/>
        <v>E</v>
      </c>
      <c r="AW796" t="str">
        <f t="shared" si="106"/>
        <v>AFSCME</v>
      </c>
      <c r="AX796" t="str">
        <f t="shared" si="105"/>
        <v>Refer to Drug Testing Sheet</v>
      </c>
      <c r="BD796" s="78">
        <v>10.308999999999999</v>
      </c>
      <c r="BE796" s="79" t="s">
        <v>2182</v>
      </c>
      <c r="BF796" s="78" t="s">
        <v>781</v>
      </c>
      <c r="BG796" s="78" t="s">
        <v>800</v>
      </c>
    </row>
    <row r="797" spans="26:59" ht="13.8" x14ac:dyDescent="0.25">
      <c r="Z797" s="6" t="s">
        <v>3584</v>
      </c>
      <c r="AB797" s="4">
        <v>10.358000000000001</v>
      </c>
      <c r="AD797" s="9">
        <v>35</v>
      </c>
      <c r="AF797" s="9" t="str">
        <f t="shared" si="107"/>
        <v>Refer to Drug Testing Sheet</v>
      </c>
      <c r="AH797" t="str">
        <f t="shared" si="108"/>
        <v>E</v>
      </c>
      <c r="AJ797" t="str">
        <f t="shared" si="109"/>
        <v>AFSCME</v>
      </c>
      <c r="AR797" s="77">
        <v>10.355</v>
      </c>
      <c r="AS797" t="s">
        <v>2188</v>
      </c>
      <c r="AT797" s="62">
        <v>38</v>
      </c>
      <c r="AU797" t="s">
        <v>744</v>
      </c>
      <c r="AV797" t="str">
        <f t="shared" si="104"/>
        <v>E</v>
      </c>
      <c r="AW797" t="str">
        <f t="shared" si="106"/>
        <v>AFSCME</v>
      </c>
      <c r="AX797" t="str">
        <f t="shared" si="105"/>
        <v/>
      </c>
      <c r="BD797" s="83">
        <v>10.31</v>
      </c>
      <c r="BE797" s="84" t="s">
        <v>2175</v>
      </c>
      <c r="BF797" s="83" t="s">
        <v>746</v>
      </c>
      <c r="BG797" s="83" t="s">
        <v>272</v>
      </c>
    </row>
    <row r="798" spans="26:59" ht="13.8" x14ac:dyDescent="0.25">
      <c r="Z798" s="6" t="s">
        <v>2867</v>
      </c>
      <c r="AB798" s="4">
        <v>1.8819999999999999</v>
      </c>
      <c r="AD798" s="9">
        <v>30</v>
      </c>
      <c r="AF798" s="9" t="str">
        <f t="shared" si="107"/>
        <v/>
      </c>
      <c r="AH798" t="str">
        <f t="shared" si="108"/>
        <v>D</v>
      </c>
      <c r="AJ798" t="str">
        <f t="shared" si="109"/>
        <v>TBD</v>
      </c>
      <c r="AR798" s="77">
        <v>10.359</v>
      </c>
      <c r="AS798" t="s">
        <v>2189</v>
      </c>
      <c r="AT798" s="62">
        <v>37</v>
      </c>
      <c r="AU798" t="s">
        <v>744</v>
      </c>
      <c r="AV798" t="str">
        <f t="shared" si="104"/>
        <v>E</v>
      </c>
      <c r="AW798" t="str">
        <f t="shared" si="106"/>
        <v>AFSCME</v>
      </c>
      <c r="AX798" t="str">
        <f t="shared" si="105"/>
        <v>Refer to Drug Testing Sheet</v>
      </c>
      <c r="BD798" s="78">
        <v>10.316000000000001</v>
      </c>
      <c r="BE798" s="79" t="s">
        <v>2183</v>
      </c>
      <c r="BF798" s="78" t="s">
        <v>754</v>
      </c>
      <c r="BG798" s="78" t="s">
        <v>749</v>
      </c>
    </row>
    <row r="799" spans="26:59" ht="13.8" x14ac:dyDescent="0.25">
      <c r="Z799" s="6" t="s">
        <v>2866</v>
      </c>
      <c r="AB799" s="4">
        <v>1.881</v>
      </c>
      <c r="AD799" s="9">
        <v>33</v>
      </c>
      <c r="AF799" s="9" t="str">
        <f t="shared" si="107"/>
        <v/>
      </c>
      <c r="AH799" t="str">
        <f t="shared" si="108"/>
        <v>D</v>
      </c>
      <c r="AJ799" t="str">
        <f t="shared" si="109"/>
        <v>TBD</v>
      </c>
      <c r="AR799" s="77">
        <v>10.358000000000001</v>
      </c>
      <c r="AS799" t="s">
        <v>2190</v>
      </c>
      <c r="AT799" s="62">
        <v>35</v>
      </c>
      <c r="AU799" t="s">
        <v>744</v>
      </c>
      <c r="AV799" t="str">
        <f t="shared" si="104"/>
        <v>E</v>
      </c>
      <c r="AW799" t="str">
        <f t="shared" si="106"/>
        <v>AFSCME</v>
      </c>
      <c r="AX799" t="str">
        <f t="shared" si="105"/>
        <v>Refer to Drug Testing Sheet</v>
      </c>
      <c r="BD799" s="83">
        <v>10.318</v>
      </c>
      <c r="BE799" s="84" t="s">
        <v>2184</v>
      </c>
      <c r="BF799" s="83" t="s">
        <v>781</v>
      </c>
      <c r="BG799" s="83" t="s">
        <v>800</v>
      </c>
    </row>
    <row r="800" spans="26:59" ht="13.8" x14ac:dyDescent="0.25">
      <c r="Z800" s="6" t="s">
        <v>2865</v>
      </c>
      <c r="AB800" s="4">
        <v>1.88</v>
      </c>
      <c r="AD800" s="9">
        <v>35</v>
      </c>
      <c r="AF800" s="9" t="str">
        <f t="shared" si="107"/>
        <v/>
      </c>
      <c r="AH800" t="str">
        <f t="shared" si="108"/>
        <v>J</v>
      </c>
      <c r="AJ800" t="str">
        <f t="shared" si="109"/>
        <v>TBD</v>
      </c>
      <c r="AR800" s="77">
        <v>10.379</v>
      </c>
      <c r="AS800" t="s">
        <v>2191</v>
      </c>
      <c r="AT800" s="62">
        <v>35</v>
      </c>
      <c r="AU800" t="s">
        <v>744</v>
      </c>
      <c r="AV800" t="str">
        <f t="shared" si="104"/>
        <v>J</v>
      </c>
      <c r="AW800" t="str">
        <f t="shared" si="106"/>
        <v>TBD</v>
      </c>
      <c r="AX800" t="str">
        <f t="shared" si="105"/>
        <v>Refer to Drug Testing Sheet</v>
      </c>
      <c r="BD800" s="78">
        <v>10.319000000000001</v>
      </c>
      <c r="BE800" s="79" t="s">
        <v>2185</v>
      </c>
      <c r="BF800" s="78" t="s">
        <v>781</v>
      </c>
      <c r="BG800" s="78" t="s">
        <v>800</v>
      </c>
    </row>
    <row r="801" spans="26:59" ht="13.8" x14ac:dyDescent="0.25">
      <c r="Z801" s="6" t="s">
        <v>3593</v>
      </c>
      <c r="AB801" s="4">
        <v>10.37</v>
      </c>
      <c r="AD801" s="9">
        <v>20</v>
      </c>
      <c r="AF801" s="9" t="str">
        <f t="shared" si="107"/>
        <v>Refer to Drug Testing Sheet</v>
      </c>
      <c r="AH801" t="str">
        <f t="shared" si="108"/>
        <v>F</v>
      </c>
      <c r="AJ801" t="str">
        <f t="shared" si="109"/>
        <v>AFSCME</v>
      </c>
      <c r="AR801" s="77">
        <v>10.364000000000001</v>
      </c>
      <c r="AS801" t="s">
        <v>2192</v>
      </c>
      <c r="AT801" s="62">
        <v>33</v>
      </c>
      <c r="AU801" t="s">
        <v>761</v>
      </c>
      <c r="AV801" t="str">
        <f t="shared" si="104"/>
        <v>J</v>
      </c>
      <c r="AW801" t="str">
        <f t="shared" si="106"/>
        <v>TBD</v>
      </c>
      <c r="AX801" t="str">
        <f t="shared" si="105"/>
        <v>Refer to Drug Testing Sheet</v>
      </c>
      <c r="BD801" s="83">
        <v>10.337999999999999</v>
      </c>
      <c r="BE801" s="84" t="s">
        <v>2193</v>
      </c>
      <c r="BF801" s="83" t="s">
        <v>983</v>
      </c>
      <c r="BG801" s="83" t="s">
        <v>800</v>
      </c>
    </row>
    <row r="802" spans="26:59" ht="13.8" x14ac:dyDescent="0.25">
      <c r="Z802" s="6" t="s">
        <v>3488</v>
      </c>
      <c r="AB802" s="4">
        <v>9.7129999999999992</v>
      </c>
      <c r="AD802" s="9">
        <v>26</v>
      </c>
      <c r="AF802" s="9" t="str">
        <f t="shared" si="107"/>
        <v/>
      </c>
      <c r="AH802" t="str">
        <f t="shared" si="108"/>
        <v>A</v>
      </c>
      <c r="AJ802" t="str">
        <f t="shared" si="109"/>
        <v>AFSCME</v>
      </c>
      <c r="AR802" s="77">
        <v>10.36</v>
      </c>
      <c r="AS802" t="s">
        <v>2194</v>
      </c>
      <c r="AT802" s="62">
        <v>31</v>
      </c>
      <c r="AU802" t="s">
        <v>761</v>
      </c>
      <c r="AV802" t="str">
        <f t="shared" si="104"/>
        <v>F</v>
      </c>
      <c r="AW802" t="str">
        <f t="shared" si="106"/>
        <v>AFSCME</v>
      </c>
      <c r="AX802" t="str">
        <f t="shared" si="105"/>
        <v>Refer to Drug Testing Sheet</v>
      </c>
      <c r="BD802" s="78">
        <v>10.339</v>
      </c>
      <c r="BE802" s="79" t="s">
        <v>2195</v>
      </c>
      <c r="BF802" s="78" t="s">
        <v>983</v>
      </c>
      <c r="BG802" s="78" t="s">
        <v>800</v>
      </c>
    </row>
    <row r="803" spans="26:59" ht="13.8" x14ac:dyDescent="0.25">
      <c r="Z803" s="6" t="s">
        <v>3487</v>
      </c>
      <c r="AB803" s="4">
        <v>9.7119999999999997</v>
      </c>
      <c r="AD803" s="9">
        <v>28</v>
      </c>
      <c r="AF803" s="9" t="str">
        <f t="shared" si="107"/>
        <v/>
      </c>
      <c r="AH803" t="str">
        <f t="shared" si="108"/>
        <v>A</v>
      </c>
      <c r="AJ803" t="str">
        <f t="shared" si="109"/>
        <v>AFSCME</v>
      </c>
      <c r="AR803" s="77">
        <v>10.365</v>
      </c>
      <c r="AS803" t="s">
        <v>2196</v>
      </c>
      <c r="AT803" s="62">
        <v>29</v>
      </c>
      <c r="AU803" t="s">
        <v>761</v>
      </c>
      <c r="AV803" t="str">
        <f t="shared" si="104"/>
        <v>F</v>
      </c>
      <c r="AW803" t="str">
        <f t="shared" si="106"/>
        <v>AFSCME</v>
      </c>
      <c r="AX803" t="str">
        <f t="shared" si="105"/>
        <v>Refer to Drug Testing Sheet</v>
      </c>
      <c r="BD803" s="83">
        <v>10.34</v>
      </c>
      <c r="BE803" s="84" t="s">
        <v>2197</v>
      </c>
      <c r="BF803" s="83" t="s">
        <v>754</v>
      </c>
      <c r="BG803" s="83" t="s">
        <v>749</v>
      </c>
    </row>
    <row r="804" spans="26:59" ht="13.8" x14ac:dyDescent="0.25">
      <c r="Z804" s="6" t="s">
        <v>3486</v>
      </c>
      <c r="AB804" s="4">
        <v>9.7309999999999999</v>
      </c>
      <c r="AD804" s="9">
        <v>29</v>
      </c>
      <c r="AF804" s="9" t="str">
        <f t="shared" si="107"/>
        <v/>
      </c>
      <c r="AH804" t="str">
        <f t="shared" si="108"/>
        <v>J</v>
      </c>
      <c r="AJ804" t="str">
        <f t="shared" si="109"/>
        <v>TBD</v>
      </c>
      <c r="AR804" s="77">
        <v>10.363</v>
      </c>
      <c r="AS804" t="s">
        <v>2198</v>
      </c>
      <c r="AT804" s="62">
        <v>27</v>
      </c>
      <c r="AU804" t="s">
        <v>761</v>
      </c>
      <c r="AV804" t="str">
        <f t="shared" si="104"/>
        <v>F</v>
      </c>
      <c r="AW804" t="str">
        <f t="shared" si="106"/>
        <v>AFSCME</v>
      </c>
      <c r="AX804" t="str">
        <f t="shared" si="105"/>
        <v/>
      </c>
      <c r="BD804" s="78">
        <v>10.340999999999999</v>
      </c>
      <c r="BE804" s="79" t="s">
        <v>2199</v>
      </c>
      <c r="BF804" s="78" t="s">
        <v>983</v>
      </c>
      <c r="BG804" s="78" t="s">
        <v>800</v>
      </c>
    </row>
    <row r="805" spans="26:59" ht="13.8" x14ac:dyDescent="0.25">
      <c r="Z805" s="6" t="s">
        <v>3485</v>
      </c>
      <c r="AB805" s="4">
        <v>9.7149999999999999</v>
      </c>
      <c r="AD805" s="9">
        <v>29</v>
      </c>
      <c r="AF805" s="9" t="str">
        <f t="shared" si="107"/>
        <v/>
      </c>
      <c r="AH805" t="str">
        <f t="shared" si="108"/>
        <v>A</v>
      </c>
      <c r="AJ805" t="str">
        <f t="shared" si="109"/>
        <v>AFSCME</v>
      </c>
      <c r="AR805" s="77">
        <v>10.368</v>
      </c>
      <c r="AS805" t="s">
        <v>2200</v>
      </c>
      <c r="AT805" s="62">
        <v>24</v>
      </c>
      <c r="AU805" t="s">
        <v>781</v>
      </c>
      <c r="AV805" t="str">
        <f t="shared" si="104"/>
        <v>F</v>
      </c>
      <c r="AW805" t="str">
        <f t="shared" si="106"/>
        <v>AFSCME</v>
      </c>
      <c r="AX805" t="str">
        <f t="shared" si="105"/>
        <v>Refer to Drug Testing Sheet</v>
      </c>
      <c r="BD805" s="83">
        <v>10.342000000000001</v>
      </c>
      <c r="BE805" s="84" t="s">
        <v>2201</v>
      </c>
      <c r="BF805" s="83" t="s">
        <v>983</v>
      </c>
      <c r="BG805" s="83" t="s">
        <v>800</v>
      </c>
    </row>
    <row r="806" spans="26:59" ht="13.8" x14ac:dyDescent="0.25">
      <c r="Z806" s="6" t="s">
        <v>3639</v>
      </c>
      <c r="AB806" s="4">
        <v>10.521000000000001</v>
      </c>
      <c r="AD806" s="9">
        <v>40</v>
      </c>
      <c r="AF806" s="9" t="str">
        <f t="shared" si="107"/>
        <v/>
      </c>
      <c r="AH806" t="str">
        <f t="shared" si="108"/>
        <v>Managerial</v>
      </c>
      <c r="AJ806" t="str">
        <f t="shared" si="109"/>
        <v>N/A</v>
      </c>
      <c r="AR806" s="77">
        <v>10.369</v>
      </c>
      <c r="AS806" t="s">
        <v>2202</v>
      </c>
      <c r="AT806" s="62">
        <v>22</v>
      </c>
      <c r="AU806" t="s">
        <v>781</v>
      </c>
      <c r="AV806" t="str">
        <f t="shared" si="104"/>
        <v>F</v>
      </c>
      <c r="AW806" t="str">
        <f t="shared" si="106"/>
        <v>AFSCME</v>
      </c>
      <c r="AX806" t="str">
        <f t="shared" si="105"/>
        <v>Refer to Drug Testing Sheet</v>
      </c>
      <c r="BD806" s="78">
        <v>10.346</v>
      </c>
      <c r="BE806" s="79" t="s">
        <v>2203</v>
      </c>
      <c r="BF806" s="78" t="s">
        <v>983</v>
      </c>
      <c r="BG806" s="78" t="s">
        <v>800</v>
      </c>
    </row>
    <row r="807" spans="26:59" ht="13.8" x14ac:dyDescent="0.25">
      <c r="Z807" s="6" t="s">
        <v>3880</v>
      </c>
      <c r="AB807" s="4">
        <v>12.451000000000001</v>
      </c>
      <c r="AD807" s="9">
        <v>31</v>
      </c>
      <c r="AF807" s="9" t="str">
        <f t="shared" si="107"/>
        <v/>
      </c>
      <c r="AH807" t="str">
        <f t="shared" si="108"/>
        <v>D</v>
      </c>
      <c r="AJ807" t="str">
        <f t="shared" si="109"/>
        <v>TBD</v>
      </c>
      <c r="AR807" s="77">
        <v>10.371</v>
      </c>
      <c r="AS807" t="s">
        <v>2204</v>
      </c>
      <c r="AT807" s="62">
        <v>21</v>
      </c>
      <c r="AU807" t="s">
        <v>781</v>
      </c>
      <c r="AV807" t="str">
        <f t="shared" si="104"/>
        <v>F</v>
      </c>
      <c r="AW807" t="str">
        <f t="shared" si="106"/>
        <v>AFSCME</v>
      </c>
      <c r="AX807" t="str">
        <f t="shared" si="105"/>
        <v>Refer to Drug Testing Sheet</v>
      </c>
      <c r="BD807" s="83">
        <v>10.347</v>
      </c>
      <c r="BE807" s="84" t="s">
        <v>2205</v>
      </c>
      <c r="BF807" s="83" t="s">
        <v>983</v>
      </c>
      <c r="BG807" s="83" t="s">
        <v>800</v>
      </c>
    </row>
    <row r="808" spans="26:59" ht="13.8" x14ac:dyDescent="0.25">
      <c r="Z808" s="6" t="s">
        <v>3879</v>
      </c>
      <c r="AB808" s="4">
        <v>12.45</v>
      </c>
      <c r="AD808" s="9">
        <v>34</v>
      </c>
      <c r="AF808" s="9" t="str">
        <f t="shared" si="107"/>
        <v/>
      </c>
      <c r="AH808" t="str">
        <f t="shared" si="108"/>
        <v>D</v>
      </c>
      <c r="AJ808" t="str">
        <f t="shared" si="109"/>
        <v>TBD</v>
      </c>
      <c r="AR808" s="77">
        <v>10.37</v>
      </c>
      <c r="AS808" t="s">
        <v>2206</v>
      </c>
      <c r="AT808" s="62">
        <v>20</v>
      </c>
      <c r="AU808" t="s">
        <v>781</v>
      </c>
      <c r="AV808" t="str">
        <f t="shared" si="104"/>
        <v>F</v>
      </c>
      <c r="AW808" t="str">
        <f t="shared" si="106"/>
        <v>AFSCME</v>
      </c>
      <c r="AX808" t="str">
        <f t="shared" si="105"/>
        <v>Refer to Drug Testing Sheet</v>
      </c>
      <c r="BD808" s="78">
        <v>10.352</v>
      </c>
      <c r="BE808" s="79" t="s">
        <v>2186</v>
      </c>
      <c r="BF808" s="78" t="s">
        <v>781</v>
      </c>
      <c r="BG808" s="78" t="s">
        <v>800</v>
      </c>
    </row>
    <row r="809" spans="26:59" ht="13.8" x14ac:dyDescent="0.25">
      <c r="Z809" s="6" t="s">
        <v>3410</v>
      </c>
      <c r="AB809" s="4">
        <v>9.4290000000000003</v>
      </c>
      <c r="AD809" s="9">
        <v>30</v>
      </c>
      <c r="AF809" s="9" t="str">
        <f t="shared" si="107"/>
        <v>Refer to Drug Testing Sheet</v>
      </c>
      <c r="AH809" t="str">
        <f t="shared" si="108"/>
        <v>A</v>
      </c>
      <c r="AJ809" t="str">
        <f t="shared" si="109"/>
        <v>AFSCME</v>
      </c>
      <c r="AR809" s="77">
        <v>10.375</v>
      </c>
      <c r="AS809" t="s">
        <v>2207</v>
      </c>
      <c r="AT809" s="62" t="s">
        <v>2208</v>
      </c>
      <c r="AU809" t="s">
        <v>744</v>
      </c>
      <c r="AV809" t="str">
        <f t="shared" si="104"/>
        <v>E</v>
      </c>
      <c r="AW809" t="str">
        <f t="shared" si="106"/>
        <v>AFSCME</v>
      </c>
      <c r="AX809" t="str">
        <f t="shared" si="105"/>
        <v>Refer to Drug Testing Sheet</v>
      </c>
      <c r="BD809" s="83">
        <v>10.353999999999999</v>
      </c>
      <c r="BE809" s="84" t="s">
        <v>2187</v>
      </c>
      <c r="BF809" s="83" t="s">
        <v>781</v>
      </c>
      <c r="BG809" s="83" t="s">
        <v>800</v>
      </c>
    </row>
    <row r="810" spans="26:59" ht="13.8" x14ac:dyDescent="0.25">
      <c r="Z810" s="6" t="s">
        <v>3409</v>
      </c>
      <c r="AB810" s="4">
        <v>9.4589999999999996</v>
      </c>
      <c r="AD810" s="9">
        <v>31</v>
      </c>
      <c r="AF810" s="9" t="str">
        <f t="shared" si="107"/>
        <v>Refer to Drug Testing Sheet</v>
      </c>
      <c r="AH810" t="str">
        <f t="shared" si="108"/>
        <v>A</v>
      </c>
      <c r="AJ810" t="str">
        <f t="shared" si="109"/>
        <v>AFSCME</v>
      </c>
      <c r="AR810" s="77">
        <v>10.375999999999999</v>
      </c>
      <c r="AS810" t="s">
        <v>2209</v>
      </c>
      <c r="AT810" s="62">
        <v>41</v>
      </c>
      <c r="AU810" t="s">
        <v>744</v>
      </c>
      <c r="AV810" t="str">
        <f t="shared" si="104"/>
        <v>J</v>
      </c>
      <c r="AW810" t="str">
        <f t="shared" si="106"/>
        <v>TBD</v>
      </c>
      <c r="AX810" t="str">
        <f t="shared" si="105"/>
        <v>Refer to Drug Testing Sheet</v>
      </c>
      <c r="BD810" s="78">
        <v>10.355</v>
      </c>
      <c r="BE810" s="79" t="s">
        <v>2188</v>
      </c>
      <c r="BF810" s="78" t="s">
        <v>781</v>
      </c>
      <c r="BG810" s="78" t="s">
        <v>800</v>
      </c>
    </row>
    <row r="811" spans="26:59" ht="13.8" x14ac:dyDescent="0.25">
      <c r="Z811" s="6" t="s">
        <v>3408</v>
      </c>
      <c r="AB811" s="4">
        <v>9.4600000000000009</v>
      </c>
      <c r="AD811" s="9">
        <v>32</v>
      </c>
      <c r="AF811" s="9" t="str">
        <f t="shared" si="107"/>
        <v>Refer to Drug Testing Sheet</v>
      </c>
      <c r="AH811" t="str">
        <f t="shared" si="108"/>
        <v>J</v>
      </c>
      <c r="AJ811" t="str">
        <f t="shared" si="109"/>
        <v>TBD</v>
      </c>
      <c r="AR811" s="77">
        <v>10.377000000000001</v>
      </c>
      <c r="AS811" t="s">
        <v>2210</v>
      </c>
      <c r="AT811" s="62">
        <v>39</v>
      </c>
      <c r="AU811" t="s">
        <v>744</v>
      </c>
      <c r="AV811" t="str">
        <f t="shared" si="104"/>
        <v>E</v>
      </c>
      <c r="AW811" t="str">
        <f t="shared" si="106"/>
        <v>AFSCME</v>
      </c>
      <c r="AX811" t="str">
        <f t="shared" si="105"/>
        <v>Refer to Drug Testing Sheet</v>
      </c>
      <c r="BD811" s="83">
        <v>10.356</v>
      </c>
      <c r="BE811" s="84" t="s">
        <v>2211</v>
      </c>
      <c r="BF811" s="83" t="s">
        <v>983</v>
      </c>
      <c r="BG811" s="83" t="s">
        <v>800</v>
      </c>
    </row>
    <row r="812" spans="26:59" ht="13.8" x14ac:dyDescent="0.25">
      <c r="Z812" s="6" t="s">
        <v>2881</v>
      </c>
      <c r="AB812" s="4">
        <v>1.92</v>
      </c>
      <c r="AD812" s="9">
        <v>20</v>
      </c>
      <c r="AF812" s="9" t="str">
        <f t="shared" si="107"/>
        <v/>
      </c>
      <c r="AH812" t="str">
        <f t="shared" si="108"/>
        <v>C</v>
      </c>
      <c r="AJ812" t="str">
        <f t="shared" si="109"/>
        <v>AFSCME</v>
      </c>
      <c r="AR812" s="77">
        <v>10.378</v>
      </c>
      <c r="AS812" t="s">
        <v>2212</v>
      </c>
      <c r="AT812" s="62">
        <v>37</v>
      </c>
      <c r="AU812" t="s">
        <v>744</v>
      </c>
      <c r="AV812" t="str">
        <f t="shared" si="104"/>
        <v>E</v>
      </c>
      <c r="AW812" t="str">
        <f t="shared" si="106"/>
        <v>AFSCME</v>
      </c>
      <c r="AX812" t="str">
        <f t="shared" si="105"/>
        <v>Refer to Drug Testing Sheet</v>
      </c>
      <c r="BD812" s="78">
        <v>10.356999999999999</v>
      </c>
      <c r="BE812" s="79" t="s">
        <v>2213</v>
      </c>
      <c r="BF812" s="78" t="s">
        <v>983</v>
      </c>
      <c r="BG812" s="78" t="s">
        <v>800</v>
      </c>
    </row>
    <row r="813" spans="26:59" ht="13.8" x14ac:dyDescent="0.25">
      <c r="Z813" s="6" t="s">
        <v>2880</v>
      </c>
      <c r="AB813" s="4">
        <v>1.9550000000000001</v>
      </c>
      <c r="AD813" s="9">
        <v>21</v>
      </c>
      <c r="AF813" s="9" t="str">
        <f t="shared" si="107"/>
        <v/>
      </c>
      <c r="AH813" t="str">
        <f t="shared" si="108"/>
        <v>C</v>
      </c>
      <c r="AJ813" t="str">
        <f t="shared" si="109"/>
        <v>AFSCME</v>
      </c>
      <c r="AR813" s="77">
        <v>10.337999999999999</v>
      </c>
      <c r="AS813" t="s">
        <v>2193</v>
      </c>
      <c r="AT813" s="62">
        <v>29</v>
      </c>
      <c r="AU813" t="s">
        <v>761</v>
      </c>
      <c r="AV813" t="str">
        <f t="shared" si="104"/>
        <v>F</v>
      </c>
      <c r="AW813" t="str">
        <f t="shared" si="106"/>
        <v>AFSCME</v>
      </c>
      <c r="AX813" t="str">
        <f t="shared" si="105"/>
        <v>Refer to Drug Testing Sheet</v>
      </c>
      <c r="BD813" s="83">
        <v>10.358000000000001</v>
      </c>
      <c r="BE813" s="84" t="s">
        <v>2190</v>
      </c>
      <c r="BF813" s="83" t="s">
        <v>781</v>
      </c>
      <c r="BG813" s="83" t="s">
        <v>800</v>
      </c>
    </row>
    <row r="814" spans="26:59" ht="13.8" x14ac:dyDescent="0.25">
      <c r="Z814" s="6" t="s">
        <v>3064</v>
      </c>
      <c r="AB814" s="4">
        <v>6.7169999999999996</v>
      </c>
      <c r="AD814" s="9">
        <v>37</v>
      </c>
      <c r="AF814" s="9" t="str">
        <f t="shared" si="107"/>
        <v/>
      </c>
      <c r="AH814" t="str">
        <f t="shared" si="108"/>
        <v>D</v>
      </c>
      <c r="AJ814" t="str">
        <f t="shared" si="109"/>
        <v>TBD</v>
      </c>
      <c r="AR814" s="77">
        <v>10.346</v>
      </c>
      <c r="AS814" t="s">
        <v>2203</v>
      </c>
      <c r="AT814" s="62">
        <v>27</v>
      </c>
      <c r="AU814" t="s">
        <v>761</v>
      </c>
      <c r="AV814" t="str">
        <f t="shared" si="104"/>
        <v>F</v>
      </c>
      <c r="AW814" t="str">
        <f t="shared" si="106"/>
        <v>AFSCME</v>
      </c>
      <c r="AX814" t="str">
        <f t="shared" si="105"/>
        <v>Refer to Drug Testing Sheet</v>
      </c>
      <c r="BD814" s="78">
        <v>10.359</v>
      </c>
      <c r="BE814" s="79" t="s">
        <v>2189</v>
      </c>
      <c r="BF814" s="78" t="s">
        <v>781</v>
      </c>
      <c r="BG814" s="78" t="s">
        <v>800</v>
      </c>
    </row>
    <row r="815" spans="26:59" ht="13.8" x14ac:dyDescent="0.25">
      <c r="Z815" s="6" t="s">
        <v>2873</v>
      </c>
      <c r="AB815" s="4">
        <v>1.9119999999999999</v>
      </c>
      <c r="AD815" s="9">
        <v>34</v>
      </c>
      <c r="AF815" s="9" t="str">
        <f t="shared" si="107"/>
        <v>DRUG</v>
      </c>
      <c r="AH815" t="str">
        <f t="shared" si="108"/>
        <v>D</v>
      </c>
      <c r="AJ815" t="str">
        <f t="shared" si="109"/>
        <v>TBD</v>
      </c>
      <c r="AR815" s="77">
        <v>10.356</v>
      </c>
      <c r="AS815" t="s">
        <v>2211</v>
      </c>
      <c r="AT815" s="62">
        <v>25</v>
      </c>
      <c r="AU815" t="s">
        <v>781</v>
      </c>
      <c r="AV815" t="str">
        <f t="shared" si="104"/>
        <v>F</v>
      </c>
      <c r="AW815" t="str">
        <f t="shared" si="106"/>
        <v>AFSCME</v>
      </c>
      <c r="AX815" t="str">
        <f t="shared" si="105"/>
        <v>Refer to Drug Testing Sheet</v>
      </c>
      <c r="BD815" s="83">
        <v>10.36</v>
      </c>
      <c r="BE815" s="84" t="s">
        <v>2194</v>
      </c>
      <c r="BF815" s="83" t="s">
        <v>983</v>
      </c>
      <c r="BG815" s="83" t="s">
        <v>800</v>
      </c>
    </row>
    <row r="816" spans="26:59" ht="13.8" x14ac:dyDescent="0.25">
      <c r="Z816" s="6" t="s">
        <v>3434</v>
      </c>
      <c r="AB816" s="4">
        <v>9.5</v>
      </c>
      <c r="AD816" s="9">
        <v>33</v>
      </c>
      <c r="AF816" s="9" t="str">
        <f t="shared" si="107"/>
        <v/>
      </c>
      <c r="AH816" t="str">
        <f t="shared" si="108"/>
        <v>A</v>
      </c>
      <c r="AJ816" t="str">
        <f t="shared" si="109"/>
        <v>AFSCME</v>
      </c>
      <c r="AR816" s="77">
        <v>10.366</v>
      </c>
      <c r="AS816" t="s">
        <v>2214</v>
      </c>
      <c r="AT816" s="62">
        <v>23</v>
      </c>
      <c r="AU816" t="s">
        <v>781</v>
      </c>
      <c r="AV816" t="str">
        <f t="shared" si="104"/>
        <v>F</v>
      </c>
      <c r="AW816" t="str">
        <f t="shared" si="106"/>
        <v>AFSCME</v>
      </c>
      <c r="AX816" t="str">
        <f t="shared" si="105"/>
        <v>Refer to Drug Testing Sheet</v>
      </c>
      <c r="BD816" s="78">
        <v>10.363</v>
      </c>
      <c r="BE816" s="79" t="s">
        <v>2198</v>
      </c>
      <c r="BF816" s="78" t="s">
        <v>983</v>
      </c>
      <c r="BG816" s="78" t="s">
        <v>800</v>
      </c>
    </row>
    <row r="817" spans="26:59" ht="13.8" x14ac:dyDescent="0.25">
      <c r="Z817" s="6" t="s">
        <v>3938</v>
      </c>
      <c r="AB817" s="4">
        <v>13.143000000000001</v>
      </c>
      <c r="AD817" s="9">
        <v>34</v>
      </c>
      <c r="AF817" s="9" t="str">
        <f t="shared" si="107"/>
        <v>DRUG</v>
      </c>
      <c r="AH817" t="str">
        <f t="shared" si="108"/>
        <v>G</v>
      </c>
      <c r="AJ817" t="str">
        <f t="shared" si="109"/>
        <v>NPU</v>
      </c>
      <c r="AR817" s="77">
        <v>10.339</v>
      </c>
      <c r="AS817" t="s">
        <v>2195</v>
      </c>
      <c r="AT817" s="62">
        <v>31</v>
      </c>
      <c r="AU817" t="s">
        <v>781</v>
      </c>
      <c r="AV817" t="str">
        <f t="shared" si="104"/>
        <v>F</v>
      </c>
      <c r="AW817" t="str">
        <f t="shared" si="106"/>
        <v>AFSCME</v>
      </c>
      <c r="AX817" t="str">
        <f t="shared" si="105"/>
        <v>Refer to Drug Testing Sheet</v>
      </c>
      <c r="BD817" s="83">
        <v>10.364000000000001</v>
      </c>
      <c r="BE817" s="84" t="s">
        <v>2192</v>
      </c>
      <c r="BF817" s="83" t="s">
        <v>754</v>
      </c>
      <c r="BG817" s="83" t="s">
        <v>749</v>
      </c>
    </row>
    <row r="818" spans="26:59" ht="13.8" x14ac:dyDescent="0.25">
      <c r="Z818" s="6" t="s">
        <v>2876</v>
      </c>
      <c r="AB818" s="4">
        <v>1.923</v>
      </c>
      <c r="AD818" s="9">
        <v>30</v>
      </c>
      <c r="AF818" s="9" t="str">
        <f t="shared" si="107"/>
        <v>DRUG</v>
      </c>
      <c r="AH818" t="str">
        <f t="shared" si="108"/>
        <v>D</v>
      </c>
      <c r="AJ818" t="str">
        <f t="shared" si="109"/>
        <v>TBD</v>
      </c>
      <c r="AR818" s="77">
        <v>10.347</v>
      </c>
      <c r="AS818" t="s">
        <v>2205</v>
      </c>
      <c r="AT818" s="62">
        <v>29</v>
      </c>
      <c r="AU818" t="s">
        <v>781</v>
      </c>
      <c r="AV818" t="str">
        <f t="shared" si="104"/>
        <v>F</v>
      </c>
      <c r="AW818" t="str">
        <f t="shared" si="106"/>
        <v>AFSCME</v>
      </c>
      <c r="AX818" t="str">
        <f t="shared" si="105"/>
        <v>Refer to Drug Testing Sheet</v>
      </c>
      <c r="BD818" s="78">
        <v>10.365</v>
      </c>
      <c r="BE818" s="79" t="s">
        <v>2196</v>
      </c>
      <c r="BF818" s="78" t="s">
        <v>983</v>
      </c>
      <c r="BG818" s="78" t="s">
        <v>800</v>
      </c>
    </row>
    <row r="819" spans="26:59" ht="13.8" x14ac:dyDescent="0.25">
      <c r="Z819" s="6" t="s">
        <v>3937</v>
      </c>
      <c r="AB819" s="4">
        <v>13.141999999999999</v>
      </c>
      <c r="AD819" s="9">
        <v>37</v>
      </c>
      <c r="AF819" s="9" t="str">
        <f t="shared" si="107"/>
        <v>DRUG</v>
      </c>
      <c r="AH819" t="str">
        <f t="shared" si="108"/>
        <v>G</v>
      </c>
      <c r="AJ819" t="str">
        <f t="shared" si="109"/>
        <v>NPU</v>
      </c>
      <c r="AR819" s="77">
        <v>10.356999999999999</v>
      </c>
      <c r="AS819" t="s">
        <v>2213</v>
      </c>
      <c r="AT819" s="62">
        <v>27</v>
      </c>
      <c r="AU819" t="s">
        <v>781</v>
      </c>
      <c r="AV819" t="str">
        <f t="shared" si="104"/>
        <v>F</v>
      </c>
      <c r="AW819" t="str">
        <f t="shared" si="106"/>
        <v>AFSCME</v>
      </c>
      <c r="AX819" t="str">
        <f t="shared" si="105"/>
        <v>Refer to Drug Testing Sheet</v>
      </c>
      <c r="BD819" s="83">
        <v>10.366</v>
      </c>
      <c r="BE819" s="84" t="s">
        <v>2214</v>
      </c>
      <c r="BF819" s="83" t="s">
        <v>983</v>
      </c>
      <c r="BG819" s="83" t="s">
        <v>800</v>
      </c>
    </row>
    <row r="820" spans="26:59" ht="13.8" x14ac:dyDescent="0.25">
      <c r="Z820" s="6" t="s">
        <v>2875</v>
      </c>
      <c r="AB820" s="4">
        <v>1.9219999999999999</v>
      </c>
      <c r="AD820" s="9">
        <v>33</v>
      </c>
      <c r="AF820" s="9" t="str">
        <f t="shared" si="107"/>
        <v>DRUG</v>
      </c>
      <c r="AH820" t="str">
        <f t="shared" si="108"/>
        <v>D</v>
      </c>
      <c r="AJ820" t="str">
        <f t="shared" si="109"/>
        <v>TBD</v>
      </c>
      <c r="AR820" s="77">
        <v>10.367000000000001</v>
      </c>
      <c r="AS820" t="s">
        <v>2215</v>
      </c>
      <c r="AT820" s="62">
        <v>25</v>
      </c>
      <c r="AU820" t="s">
        <v>781</v>
      </c>
      <c r="AV820" t="str">
        <f t="shared" si="104"/>
        <v>F</v>
      </c>
      <c r="AW820" t="str">
        <f t="shared" si="106"/>
        <v>AFSCME</v>
      </c>
      <c r="AX820" t="str">
        <f t="shared" si="105"/>
        <v>Refer to Drug Testing Sheet</v>
      </c>
      <c r="BD820" s="78">
        <v>10.367000000000001</v>
      </c>
      <c r="BE820" s="79" t="s">
        <v>2215</v>
      </c>
      <c r="BF820" s="78" t="s">
        <v>983</v>
      </c>
      <c r="BG820" s="78" t="s">
        <v>800</v>
      </c>
    </row>
    <row r="821" spans="26:59" ht="13.8" x14ac:dyDescent="0.25">
      <c r="Z821" s="6" t="s">
        <v>3936</v>
      </c>
      <c r="AB821" s="4">
        <v>13.141</v>
      </c>
      <c r="AD821" s="9">
        <v>38</v>
      </c>
      <c r="AF821" s="9" t="str">
        <f t="shared" si="107"/>
        <v>DRUG</v>
      </c>
      <c r="AH821" t="str">
        <f t="shared" si="108"/>
        <v>G</v>
      </c>
      <c r="AJ821" t="str">
        <f t="shared" si="109"/>
        <v>NPU</v>
      </c>
      <c r="AR821" s="77">
        <v>10.34</v>
      </c>
      <c r="AS821" t="s">
        <v>2197</v>
      </c>
      <c r="AT821" s="62">
        <v>29</v>
      </c>
      <c r="AU821" t="s">
        <v>781</v>
      </c>
      <c r="AV821" t="str">
        <f t="shared" si="104"/>
        <v>J</v>
      </c>
      <c r="AW821" t="str">
        <f t="shared" si="106"/>
        <v>TBD</v>
      </c>
      <c r="AX821" t="str">
        <f t="shared" si="105"/>
        <v/>
      </c>
      <c r="BD821" s="83">
        <v>10.368</v>
      </c>
      <c r="BE821" s="84" t="s">
        <v>2200</v>
      </c>
      <c r="BF821" s="83" t="s">
        <v>983</v>
      </c>
      <c r="BG821" s="83" t="s">
        <v>800</v>
      </c>
    </row>
    <row r="822" spans="26:59" ht="13.8" x14ac:dyDescent="0.25">
      <c r="Z822" s="6" t="s">
        <v>2874</v>
      </c>
      <c r="AB822" s="4">
        <v>1.921</v>
      </c>
      <c r="AD822" s="9">
        <v>34</v>
      </c>
      <c r="AF822" s="9" t="str">
        <f t="shared" si="107"/>
        <v>DRUG</v>
      </c>
      <c r="AH822" t="str">
        <f t="shared" si="108"/>
        <v>D</v>
      </c>
      <c r="AJ822" t="str">
        <f t="shared" si="109"/>
        <v>TBD</v>
      </c>
      <c r="AR822" s="77">
        <v>10.340999999999999</v>
      </c>
      <c r="AS822" t="s">
        <v>2199</v>
      </c>
      <c r="AT822" s="62">
        <v>20</v>
      </c>
      <c r="AU822" t="s">
        <v>781</v>
      </c>
      <c r="AV822" t="str">
        <f t="shared" si="104"/>
        <v>F</v>
      </c>
      <c r="AW822" t="str">
        <f t="shared" si="106"/>
        <v>AFSCME</v>
      </c>
      <c r="AX822" t="str">
        <f t="shared" si="105"/>
        <v/>
      </c>
      <c r="BD822" s="78">
        <v>10.369</v>
      </c>
      <c r="BE822" s="79" t="s">
        <v>2202</v>
      </c>
      <c r="BF822" s="78" t="s">
        <v>983</v>
      </c>
      <c r="BG822" s="78" t="s">
        <v>800</v>
      </c>
    </row>
    <row r="823" spans="26:59" ht="13.8" x14ac:dyDescent="0.25">
      <c r="Z823" s="6" t="s">
        <v>2879</v>
      </c>
      <c r="AB823" s="4">
        <v>1.9279999999999999</v>
      </c>
      <c r="AD823" s="9">
        <v>23</v>
      </c>
      <c r="AF823" s="9" t="str">
        <f t="shared" si="107"/>
        <v/>
      </c>
      <c r="AH823" t="str">
        <f t="shared" si="108"/>
        <v>C</v>
      </c>
      <c r="AJ823" t="str">
        <f t="shared" si="109"/>
        <v>AFSCME</v>
      </c>
      <c r="AR823" s="77">
        <v>10.342000000000001</v>
      </c>
      <c r="AS823" t="s">
        <v>2201</v>
      </c>
      <c r="AT823" s="62">
        <v>18</v>
      </c>
      <c r="AU823" t="s">
        <v>781</v>
      </c>
      <c r="AV823" t="str">
        <f t="shared" si="104"/>
        <v>F</v>
      </c>
      <c r="AW823" t="str">
        <f t="shared" si="106"/>
        <v>AFSCME</v>
      </c>
      <c r="AX823" t="str">
        <f t="shared" si="105"/>
        <v/>
      </c>
      <c r="BD823" s="83">
        <v>10.37</v>
      </c>
      <c r="BE823" s="84" t="s">
        <v>2206</v>
      </c>
      <c r="BF823" s="83" t="s">
        <v>983</v>
      </c>
      <c r="BG823" s="83" t="s">
        <v>800</v>
      </c>
    </row>
    <row r="824" spans="26:59" ht="13.8" x14ac:dyDescent="0.25">
      <c r="Z824" s="6" t="s">
        <v>2878</v>
      </c>
      <c r="AB824" s="4">
        <v>1.96</v>
      </c>
      <c r="AD824" s="9">
        <v>26</v>
      </c>
      <c r="AF824" s="9" t="str">
        <f t="shared" si="107"/>
        <v/>
      </c>
      <c r="AH824" t="str">
        <f t="shared" si="108"/>
        <v>C</v>
      </c>
      <c r="AJ824" t="str">
        <f t="shared" si="109"/>
        <v>AFSCME</v>
      </c>
      <c r="AR824" s="77">
        <v>10.502000000000001</v>
      </c>
      <c r="AS824" t="s">
        <v>2216</v>
      </c>
      <c r="AT824" s="62">
        <v>42</v>
      </c>
      <c r="AU824" t="s">
        <v>799</v>
      </c>
      <c r="AV824" t="str">
        <f t="shared" si="104"/>
        <v>Managerial</v>
      </c>
      <c r="AW824" t="str">
        <f t="shared" si="106"/>
        <v>N/A</v>
      </c>
      <c r="AX824" t="str">
        <f t="shared" si="105"/>
        <v/>
      </c>
      <c r="BD824" s="78">
        <v>10.371</v>
      </c>
      <c r="BE824" s="79" t="s">
        <v>2204</v>
      </c>
      <c r="BF824" s="78" t="s">
        <v>983</v>
      </c>
      <c r="BG824" s="78" t="s">
        <v>800</v>
      </c>
    </row>
    <row r="825" spans="26:59" ht="13.8" x14ac:dyDescent="0.25">
      <c r="Z825" s="6" t="s">
        <v>2877</v>
      </c>
      <c r="AB825" s="4">
        <v>1.958</v>
      </c>
      <c r="AD825" s="9">
        <v>28</v>
      </c>
      <c r="AF825" s="9" t="str">
        <f t="shared" si="107"/>
        <v/>
      </c>
      <c r="AH825" t="str">
        <f t="shared" si="108"/>
        <v>C</v>
      </c>
      <c r="AJ825" t="str">
        <f t="shared" si="109"/>
        <v>AFSCME</v>
      </c>
      <c r="AR825" s="77">
        <v>10.504</v>
      </c>
      <c r="AS825" t="s">
        <v>2217</v>
      </c>
      <c r="AT825" s="62">
        <v>38</v>
      </c>
      <c r="AU825" t="s">
        <v>744</v>
      </c>
      <c r="AV825" t="str">
        <f t="shared" si="104"/>
        <v>J</v>
      </c>
      <c r="AW825" t="str">
        <f t="shared" si="106"/>
        <v>TBD</v>
      </c>
      <c r="AX825" t="str">
        <f t="shared" si="105"/>
        <v/>
      </c>
      <c r="BD825" s="83">
        <v>10.375</v>
      </c>
      <c r="BE825" s="84" t="s">
        <v>2207</v>
      </c>
      <c r="BF825" s="83" t="s">
        <v>781</v>
      </c>
      <c r="BG825" s="83" t="s">
        <v>800</v>
      </c>
    </row>
    <row r="826" spans="26:59" ht="13.8" x14ac:dyDescent="0.25">
      <c r="Z826" s="6" t="s">
        <v>3935</v>
      </c>
      <c r="AB826" s="4">
        <v>13.137</v>
      </c>
      <c r="AD826" s="9">
        <v>38</v>
      </c>
      <c r="AF826" s="9" t="str">
        <f t="shared" si="107"/>
        <v>DRUG</v>
      </c>
      <c r="AH826" t="str">
        <f t="shared" si="108"/>
        <v>L</v>
      </c>
      <c r="AJ826" t="str">
        <f t="shared" si="109"/>
        <v>TBD</v>
      </c>
      <c r="AR826" s="77">
        <v>10.505000000000001</v>
      </c>
      <c r="AS826" t="s">
        <v>2218</v>
      </c>
      <c r="AT826" s="62">
        <v>38</v>
      </c>
      <c r="AU826" t="s">
        <v>744</v>
      </c>
      <c r="AV826" t="str">
        <f t="shared" si="104"/>
        <v>J</v>
      </c>
      <c r="AW826" t="str">
        <f t="shared" si="106"/>
        <v>TBD</v>
      </c>
      <c r="AX826" t="str">
        <f t="shared" si="105"/>
        <v/>
      </c>
      <c r="BD826" s="78">
        <v>10.375999999999999</v>
      </c>
      <c r="BE826" s="79" t="s">
        <v>2209</v>
      </c>
      <c r="BF826" s="78" t="s">
        <v>754</v>
      </c>
      <c r="BG826" s="78" t="s">
        <v>749</v>
      </c>
    </row>
    <row r="827" spans="26:59" ht="13.8" x14ac:dyDescent="0.25">
      <c r="Z827" s="6" t="s">
        <v>2872</v>
      </c>
      <c r="AB827" s="4">
        <v>1.9690000000000001</v>
      </c>
      <c r="AD827" s="9">
        <v>34</v>
      </c>
      <c r="AF827" s="9" t="str">
        <f t="shared" si="107"/>
        <v>DRUG</v>
      </c>
      <c r="AH827" t="str">
        <f t="shared" si="108"/>
        <v>J</v>
      </c>
      <c r="AJ827" t="str">
        <f t="shared" si="109"/>
        <v>TBD</v>
      </c>
      <c r="AR827" s="77">
        <v>10.507</v>
      </c>
      <c r="AS827" t="s">
        <v>2219</v>
      </c>
      <c r="AT827" s="62">
        <v>35</v>
      </c>
      <c r="AU827" t="s">
        <v>744</v>
      </c>
      <c r="AV827" t="str">
        <f t="shared" si="104"/>
        <v>D</v>
      </c>
      <c r="AW827" t="str">
        <f t="shared" si="106"/>
        <v>TBD</v>
      </c>
      <c r="AX827" t="str">
        <f t="shared" si="105"/>
        <v/>
      </c>
      <c r="BD827" s="83">
        <v>10.377000000000001</v>
      </c>
      <c r="BE827" s="84" t="s">
        <v>2210</v>
      </c>
      <c r="BF827" s="83" t="s">
        <v>781</v>
      </c>
      <c r="BG827" s="83" t="s">
        <v>800</v>
      </c>
    </row>
    <row r="828" spans="26:59" ht="13.8" x14ac:dyDescent="0.25">
      <c r="Z828" s="6" t="s">
        <v>3934</v>
      </c>
      <c r="AB828" s="4">
        <v>13.135999999999999</v>
      </c>
      <c r="AD828" s="9">
        <v>39</v>
      </c>
      <c r="AF828" s="9" t="str">
        <f t="shared" si="107"/>
        <v>DRUG</v>
      </c>
      <c r="AH828" t="str">
        <f t="shared" si="108"/>
        <v>L</v>
      </c>
      <c r="AJ828" t="str">
        <f t="shared" si="109"/>
        <v>TBD</v>
      </c>
      <c r="AR828" s="77">
        <v>10.512</v>
      </c>
      <c r="AS828" t="s">
        <v>2220</v>
      </c>
      <c r="AT828" s="62">
        <v>32</v>
      </c>
      <c r="AU828" t="s">
        <v>744</v>
      </c>
      <c r="AV828" t="str">
        <f t="shared" si="104"/>
        <v>D</v>
      </c>
      <c r="AW828" t="str">
        <f t="shared" si="106"/>
        <v>TBD</v>
      </c>
      <c r="AX828" t="str">
        <f t="shared" si="105"/>
        <v/>
      </c>
      <c r="BD828" s="78">
        <v>10.378</v>
      </c>
      <c r="BE828" s="79" t="s">
        <v>2212</v>
      </c>
      <c r="BF828" s="78" t="s">
        <v>781</v>
      </c>
      <c r="BG828" s="78" t="s">
        <v>800</v>
      </c>
    </row>
    <row r="829" spans="26:59" ht="13.8" x14ac:dyDescent="0.25">
      <c r="Z829" s="6" t="s">
        <v>2871</v>
      </c>
      <c r="AB829" s="4">
        <v>1.968</v>
      </c>
      <c r="AD829" s="9">
        <v>35</v>
      </c>
      <c r="AF829" s="9" t="str">
        <f t="shared" si="107"/>
        <v>DRUG</v>
      </c>
      <c r="AH829" t="str">
        <f t="shared" si="108"/>
        <v>J</v>
      </c>
      <c r="AJ829" t="str">
        <f t="shared" si="109"/>
        <v>TBD</v>
      </c>
      <c r="AR829" s="77">
        <v>10.513999999999999</v>
      </c>
      <c r="AS829" t="s">
        <v>2221</v>
      </c>
      <c r="AT829" s="62">
        <v>35</v>
      </c>
      <c r="AU829" t="s">
        <v>744</v>
      </c>
      <c r="AV829" t="str">
        <f t="shared" si="104"/>
        <v>J</v>
      </c>
      <c r="AW829" t="str">
        <f t="shared" si="106"/>
        <v>TBD</v>
      </c>
      <c r="AX829" t="str">
        <f t="shared" si="105"/>
        <v/>
      </c>
      <c r="BD829" s="83">
        <v>10.379</v>
      </c>
      <c r="BE829" s="84" t="s">
        <v>2191</v>
      </c>
      <c r="BF829" s="83" t="s">
        <v>754</v>
      </c>
      <c r="BG829" s="83" t="s">
        <v>749</v>
      </c>
    </row>
    <row r="830" spans="26:59" ht="13.8" x14ac:dyDescent="0.25">
      <c r="Z830" s="6" t="s">
        <v>3933</v>
      </c>
      <c r="AB830" s="4">
        <v>13.135</v>
      </c>
      <c r="AD830" s="9">
        <v>40</v>
      </c>
      <c r="AF830" s="9" t="str">
        <f t="shared" si="107"/>
        <v>DRUG</v>
      </c>
      <c r="AH830" t="str">
        <f t="shared" si="108"/>
        <v>L</v>
      </c>
      <c r="AJ830" t="str">
        <f t="shared" si="109"/>
        <v>TBD</v>
      </c>
      <c r="AR830" s="77">
        <v>10.515000000000001</v>
      </c>
      <c r="AS830" t="s">
        <v>2222</v>
      </c>
      <c r="AT830" s="62">
        <v>33</v>
      </c>
      <c r="AU830" t="s">
        <v>744</v>
      </c>
      <c r="AV830" t="str">
        <f t="shared" si="104"/>
        <v>D</v>
      </c>
      <c r="AW830" t="str">
        <f t="shared" si="106"/>
        <v>TBD</v>
      </c>
      <c r="AX830" t="str">
        <f t="shared" si="105"/>
        <v/>
      </c>
      <c r="BD830" s="78">
        <v>10.502000000000001</v>
      </c>
      <c r="BE830" s="79" t="s">
        <v>2216</v>
      </c>
      <c r="BF830" s="78" t="s">
        <v>746</v>
      </c>
      <c r="BG830" s="78" t="s">
        <v>272</v>
      </c>
    </row>
    <row r="831" spans="26:59" ht="13.8" x14ac:dyDescent="0.25">
      <c r="Z831" s="6" t="s">
        <v>2870</v>
      </c>
      <c r="AB831" s="4">
        <v>1.9670000000000001</v>
      </c>
      <c r="AD831" s="9">
        <v>36</v>
      </c>
      <c r="AF831" s="9" t="str">
        <f t="shared" si="107"/>
        <v>DRUG</v>
      </c>
      <c r="AH831" t="str">
        <f t="shared" si="108"/>
        <v>J</v>
      </c>
      <c r="AJ831" t="str">
        <f t="shared" si="109"/>
        <v>TBD</v>
      </c>
      <c r="AR831" s="77">
        <v>10.518000000000001</v>
      </c>
      <c r="AS831" t="s">
        <v>2223</v>
      </c>
      <c r="AT831" s="62">
        <v>31</v>
      </c>
      <c r="AU831" t="s">
        <v>744</v>
      </c>
      <c r="AV831" t="str">
        <f t="shared" si="104"/>
        <v>D</v>
      </c>
      <c r="AW831" t="str">
        <f t="shared" si="106"/>
        <v>TBD</v>
      </c>
      <c r="AX831" t="str">
        <f t="shared" si="105"/>
        <v/>
      </c>
      <c r="BD831" s="83">
        <v>10.504</v>
      </c>
      <c r="BE831" s="84" t="s">
        <v>2217</v>
      </c>
      <c r="BF831" s="83" t="s">
        <v>754</v>
      </c>
      <c r="BG831" s="83" t="s">
        <v>749</v>
      </c>
    </row>
    <row r="832" spans="26:59" ht="13.8" x14ac:dyDescent="0.25">
      <c r="Z832" s="6" t="s">
        <v>3932</v>
      </c>
      <c r="AB832" s="4">
        <v>13.131</v>
      </c>
      <c r="AD832" s="9">
        <v>42</v>
      </c>
      <c r="AF832" s="9" t="str">
        <f t="shared" si="107"/>
        <v>DRUG</v>
      </c>
      <c r="AH832" t="str">
        <f t="shared" si="108"/>
        <v>Managerial</v>
      </c>
      <c r="AJ832" t="str">
        <f t="shared" si="109"/>
        <v>N/A</v>
      </c>
      <c r="AR832" s="77">
        <v>10.52</v>
      </c>
      <c r="AS832" t="s">
        <v>2224</v>
      </c>
      <c r="AT832" s="62">
        <v>38</v>
      </c>
      <c r="AU832" t="s">
        <v>744</v>
      </c>
      <c r="AV832" t="str">
        <f t="shared" si="104"/>
        <v>Managerial</v>
      </c>
      <c r="AW832" t="str">
        <f t="shared" si="106"/>
        <v>N/A</v>
      </c>
      <c r="AX832" t="str">
        <f t="shared" si="105"/>
        <v/>
      </c>
      <c r="BD832" s="78">
        <v>10.505000000000001</v>
      </c>
      <c r="BE832" s="79" t="s">
        <v>2218</v>
      </c>
      <c r="BF832" s="78" t="s">
        <v>754</v>
      </c>
      <c r="BG832" s="78" t="s">
        <v>749</v>
      </c>
    </row>
    <row r="833" spans="26:59" ht="13.8" x14ac:dyDescent="0.25">
      <c r="Z833" s="6" t="s">
        <v>2869</v>
      </c>
      <c r="AB833" s="4">
        <v>1.907</v>
      </c>
      <c r="AD833" s="9">
        <v>39</v>
      </c>
      <c r="AF833" s="9" t="str">
        <f t="shared" si="107"/>
        <v>DRUG</v>
      </c>
      <c r="AH833" t="str">
        <f t="shared" si="108"/>
        <v>Managerial</v>
      </c>
      <c r="AJ833" t="str">
        <f t="shared" si="109"/>
        <v>N/A</v>
      </c>
      <c r="AR833" s="77">
        <v>10.516999999999999</v>
      </c>
      <c r="AS833" t="s">
        <v>2225</v>
      </c>
      <c r="AT833" s="62">
        <v>35</v>
      </c>
      <c r="AU833" t="s">
        <v>744</v>
      </c>
      <c r="AV833" t="str">
        <f t="shared" si="104"/>
        <v>J</v>
      </c>
      <c r="AW833" t="str">
        <f t="shared" si="106"/>
        <v>TBD</v>
      </c>
      <c r="AX833" t="str">
        <f t="shared" si="105"/>
        <v/>
      </c>
      <c r="BD833" s="83">
        <v>10.507</v>
      </c>
      <c r="BE833" s="84" t="s">
        <v>2219</v>
      </c>
      <c r="BF833" s="83" t="s">
        <v>268</v>
      </c>
      <c r="BG833" s="83" t="s">
        <v>749</v>
      </c>
    </row>
    <row r="834" spans="26:59" ht="13.8" x14ac:dyDescent="0.25">
      <c r="Z834" s="6" t="s">
        <v>3921</v>
      </c>
      <c r="AB834" s="4">
        <v>12.615</v>
      </c>
      <c r="AD834" s="9">
        <v>29</v>
      </c>
      <c r="AF834" s="9" t="str">
        <f t="shared" si="107"/>
        <v/>
      </c>
      <c r="AH834" t="str">
        <f t="shared" si="108"/>
        <v>D</v>
      </c>
      <c r="AJ834" t="str">
        <f t="shared" si="109"/>
        <v>TBD</v>
      </c>
      <c r="AR834" s="77">
        <v>10.519</v>
      </c>
      <c r="AS834" t="s">
        <v>2226</v>
      </c>
      <c r="AT834" s="62">
        <v>33</v>
      </c>
      <c r="AU834" t="s">
        <v>744</v>
      </c>
      <c r="AV834" t="str">
        <f t="shared" ref="AV834:AV897" si="110">IFERROR(VLOOKUP(AR834,BD:BG,3,FALSE),"")</f>
        <v>D</v>
      </c>
      <c r="AW834" t="str">
        <f t="shared" si="106"/>
        <v>TBD</v>
      </c>
      <c r="AX834" t="str">
        <f t="shared" ref="AX834:AX897" si="111">IFERROR(VLOOKUP(AR834,BM:BQ,5,FALSE),"")</f>
        <v/>
      </c>
      <c r="BD834" s="78">
        <v>10.507999999999999</v>
      </c>
      <c r="BE834" s="79" t="s">
        <v>2227</v>
      </c>
      <c r="BF834" s="78" t="s">
        <v>746</v>
      </c>
      <c r="BG834" s="78" t="s">
        <v>272</v>
      </c>
    </row>
    <row r="835" spans="26:59" ht="13.8" x14ac:dyDescent="0.25">
      <c r="Z835" s="6" t="s">
        <v>3920</v>
      </c>
      <c r="AB835" s="4">
        <v>12.614000000000001</v>
      </c>
      <c r="AD835" s="9">
        <v>31</v>
      </c>
      <c r="AF835" s="9" t="str">
        <f t="shared" si="107"/>
        <v/>
      </c>
      <c r="AH835" t="str">
        <f t="shared" si="108"/>
        <v>D</v>
      </c>
      <c r="AJ835" t="str">
        <f t="shared" si="109"/>
        <v>TBD</v>
      </c>
      <c r="AR835" s="77">
        <v>10.523</v>
      </c>
      <c r="AS835" t="s">
        <v>2228</v>
      </c>
      <c r="AT835" s="62">
        <v>31</v>
      </c>
      <c r="AU835" t="s">
        <v>744</v>
      </c>
      <c r="AV835" t="str">
        <f t="shared" si="110"/>
        <v>D</v>
      </c>
      <c r="AW835" t="str">
        <f t="shared" ref="AW835:AW898" si="112">IFERROR(VLOOKUP(AR835,BD:BG,4,FALSE),"")</f>
        <v>TBD</v>
      </c>
      <c r="AX835" t="str">
        <f t="shared" si="111"/>
        <v/>
      </c>
      <c r="BD835" s="83">
        <v>10.509</v>
      </c>
      <c r="BE835" s="84" t="s">
        <v>2229</v>
      </c>
      <c r="BF835" s="83" t="s">
        <v>268</v>
      </c>
      <c r="BG835" s="83" t="s">
        <v>749</v>
      </c>
    </row>
    <row r="836" spans="26:59" ht="13.8" x14ac:dyDescent="0.25">
      <c r="Z836" s="6" t="s">
        <v>3919</v>
      </c>
      <c r="AB836" s="4">
        <v>12.616</v>
      </c>
      <c r="AD836" s="9">
        <v>33</v>
      </c>
      <c r="AF836" s="9" t="str">
        <f t="shared" si="107"/>
        <v>Refer to Drug Testing Sheet</v>
      </c>
      <c r="AH836" t="str">
        <f t="shared" si="108"/>
        <v>D</v>
      </c>
      <c r="AJ836" t="str">
        <f t="shared" si="109"/>
        <v>TBD</v>
      </c>
      <c r="AR836" s="77">
        <v>10.55</v>
      </c>
      <c r="AS836" t="s">
        <v>2230</v>
      </c>
      <c r="AT836" s="62">
        <v>40</v>
      </c>
      <c r="AU836" t="s">
        <v>744</v>
      </c>
      <c r="AV836" t="str">
        <f t="shared" si="110"/>
        <v>Managerial</v>
      </c>
      <c r="AW836" t="str">
        <f t="shared" si="112"/>
        <v>N/A</v>
      </c>
      <c r="AX836" t="str">
        <f t="shared" si="111"/>
        <v/>
      </c>
      <c r="BD836" s="78">
        <v>10.51</v>
      </c>
      <c r="BE836" s="79" t="s">
        <v>2231</v>
      </c>
      <c r="BF836" s="78" t="s">
        <v>754</v>
      </c>
      <c r="BG836" s="78" t="s">
        <v>749</v>
      </c>
    </row>
    <row r="837" spans="26:59" ht="13.8" x14ac:dyDescent="0.25">
      <c r="Z837" s="6" t="s">
        <v>3918</v>
      </c>
      <c r="AB837" s="4">
        <v>12.618</v>
      </c>
      <c r="AD837" s="9">
        <v>35</v>
      </c>
      <c r="AF837" s="9" t="str">
        <f t="shared" ref="AF837:AF900" si="113">IFERROR(VLOOKUP(AB837,BM:BQ,5,FALSE),"")</f>
        <v/>
      </c>
      <c r="AH837" t="str">
        <f t="shared" si="108"/>
        <v>D</v>
      </c>
      <c r="AJ837" t="str">
        <f t="shared" si="109"/>
        <v>TBD</v>
      </c>
      <c r="AR837" s="77">
        <v>10.551</v>
      </c>
      <c r="AS837" t="s">
        <v>2232</v>
      </c>
      <c r="AT837" s="62">
        <v>38</v>
      </c>
      <c r="AU837" t="s">
        <v>744</v>
      </c>
      <c r="AV837" t="str">
        <f t="shared" si="110"/>
        <v>J</v>
      </c>
      <c r="AW837" t="str">
        <f t="shared" si="112"/>
        <v>TBD</v>
      </c>
      <c r="AX837" t="str">
        <f t="shared" si="111"/>
        <v/>
      </c>
      <c r="BD837" s="83">
        <v>10.512</v>
      </c>
      <c r="BE837" s="84" t="s">
        <v>2220</v>
      </c>
      <c r="BF837" s="83" t="s">
        <v>268</v>
      </c>
      <c r="BG837" s="83" t="s">
        <v>749</v>
      </c>
    </row>
    <row r="838" spans="26:59" ht="13.8" x14ac:dyDescent="0.25">
      <c r="Z838" s="6" t="s">
        <v>3917</v>
      </c>
      <c r="AB838" s="4">
        <v>12.619</v>
      </c>
      <c r="AD838" s="9">
        <v>36</v>
      </c>
      <c r="AF838" s="9" t="str">
        <f t="shared" si="113"/>
        <v/>
      </c>
      <c r="AH838" t="str">
        <f t="shared" si="108"/>
        <v>J</v>
      </c>
      <c r="AJ838" t="str">
        <f t="shared" si="109"/>
        <v>TBD</v>
      </c>
      <c r="AR838" s="77">
        <v>10.552</v>
      </c>
      <c r="AS838" t="s">
        <v>2233</v>
      </c>
      <c r="AT838" s="62">
        <v>37</v>
      </c>
      <c r="AU838" t="s">
        <v>744</v>
      </c>
      <c r="AV838" t="str">
        <f t="shared" si="110"/>
        <v>E</v>
      </c>
      <c r="AW838" t="str">
        <f t="shared" si="112"/>
        <v>AFSCME</v>
      </c>
      <c r="AX838" t="str">
        <f t="shared" si="111"/>
        <v/>
      </c>
      <c r="BD838" s="78">
        <v>10.513999999999999</v>
      </c>
      <c r="BE838" s="79" t="s">
        <v>2221</v>
      </c>
      <c r="BF838" s="78" t="s">
        <v>754</v>
      </c>
      <c r="BG838" s="78" t="s">
        <v>749</v>
      </c>
    </row>
    <row r="839" spans="26:59" ht="13.8" x14ac:dyDescent="0.25">
      <c r="Z839" s="6" t="s">
        <v>3211</v>
      </c>
      <c r="AB839" s="4">
        <v>7.6820000000000004</v>
      </c>
      <c r="AD839" s="9">
        <v>38</v>
      </c>
      <c r="AF839" s="9" t="str">
        <f t="shared" si="113"/>
        <v/>
      </c>
      <c r="AH839" t="str">
        <f t="shared" si="108"/>
        <v>D</v>
      </c>
      <c r="AJ839" t="str">
        <f t="shared" si="109"/>
        <v>TBD</v>
      </c>
      <c r="AR839" s="77">
        <v>10.553000000000001</v>
      </c>
      <c r="AS839" t="s">
        <v>2234</v>
      </c>
      <c r="AT839" s="62" t="s">
        <v>2235</v>
      </c>
      <c r="AU839" t="s">
        <v>744</v>
      </c>
      <c r="AV839" t="str">
        <f t="shared" si="110"/>
        <v>E</v>
      </c>
      <c r="AW839" t="str">
        <f t="shared" si="112"/>
        <v>AFSCME</v>
      </c>
      <c r="AX839" t="str">
        <f t="shared" si="111"/>
        <v/>
      </c>
      <c r="BD839" s="83">
        <v>10.515000000000001</v>
      </c>
      <c r="BE839" s="84" t="s">
        <v>2222</v>
      </c>
      <c r="BF839" s="83" t="s">
        <v>268</v>
      </c>
      <c r="BG839" s="83" t="s">
        <v>749</v>
      </c>
    </row>
    <row r="840" spans="26:59" ht="13.8" x14ac:dyDescent="0.25">
      <c r="Z840" s="6" t="s">
        <v>3210</v>
      </c>
      <c r="AB840" s="4">
        <v>7.681</v>
      </c>
      <c r="AD840" s="9">
        <v>40</v>
      </c>
      <c r="AF840" s="9" t="str">
        <f t="shared" si="113"/>
        <v/>
      </c>
      <c r="AH840" t="str">
        <f t="shared" si="108"/>
        <v>J</v>
      </c>
      <c r="AJ840" t="str">
        <f t="shared" si="109"/>
        <v>TBD</v>
      </c>
      <c r="AR840" s="77">
        <v>10.507999999999999</v>
      </c>
      <c r="AS840" t="s">
        <v>2227</v>
      </c>
      <c r="AT840" s="62">
        <v>38</v>
      </c>
      <c r="AU840" t="s">
        <v>744</v>
      </c>
      <c r="AV840" t="str">
        <f t="shared" si="110"/>
        <v>Managerial</v>
      </c>
      <c r="AW840" t="str">
        <f t="shared" si="112"/>
        <v>N/A</v>
      </c>
      <c r="AX840" t="str">
        <f t="shared" si="111"/>
        <v/>
      </c>
      <c r="BD840" s="78">
        <v>10.516</v>
      </c>
      <c r="BE840" s="79" t="s">
        <v>2236</v>
      </c>
      <c r="BF840" s="78" t="s">
        <v>268</v>
      </c>
      <c r="BG840" s="78" t="s">
        <v>749</v>
      </c>
    </row>
    <row r="841" spans="26:59" ht="13.8" x14ac:dyDescent="0.25">
      <c r="Z841" s="6" t="s">
        <v>3175</v>
      </c>
      <c r="AB841" s="4">
        <v>7.5270000000000001</v>
      </c>
      <c r="AD841" s="9">
        <v>32</v>
      </c>
      <c r="AF841" s="9" t="str">
        <f t="shared" si="113"/>
        <v/>
      </c>
      <c r="AH841" t="str">
        <f t="shared" si="108"/>
        <v>Confidential</v>
      </c>
      <c r="AJ841" t="str">
        <f t="shared" si="109"/>
        <v>N/A</v>
      </c>
      <c r="AR841" s="77">
        <v>10.51</v>
      </c>
      <c r="AS841" t="s">
        <v>2231</v>
      </c>
      <c r="AT841" s="62">
        <v>36</v>
      </c>
      <c r="AU841" t="s">
        <v>744</v>
      </c>
      <c r="AV841" t="str">
        <f t="shared" si="110"/>
        <v>J</v>
      </c>
      <c r="AW841" t="str">
        <f t="shared" si="112"/>
        <v>TBD</v>
      </c>
      <c r="AX841" t="str">
        <f t="shared" si="111"/>
        <v/>
      </c>
      <c r="BD841" s="83">
        <v>10.516999999999999</v>
      </c>
      <c r="BE841" s="84" t="s">
        <v>2237</v>
      </c>
      <c r="BF841" s="83" t="s">
        <v>754</v>
      </c>
      <c r="BG841" s="83" t="s">
        <v>749</v>
      </c>
    </row>
    <row r="842" spans="26:59" ht="13.8" x14ac:dyDescent="0.25">
      <c r="Z842" s="6" t="s">
        <v>3174</v>
      </c>
      <c r="AB842" s="4">
        <v>7.5209999999999999</v>
      </c>
      <c r="AD842" s="9">
        <v>34</v>
      </c>
      <c r="AF842" s="9" t="str">
        <f t="shared" si="113"/>
        <v/>
      </c>
      <c r="AH842" t="str">
        <f t="shared" si="108"/>
        <v>Confidential</v>
      </c>
      <c r="AJ842" t="str">
        <f t="shared" si="109"/>
        <v>N/A</v>
      </c>
      <c r="AR842" s="77">
        <v>10.509</v>
      </c>
      <c r="AS842" t="s">
        <v>2229</v>
      </c>
      <c r="AT842" s="62">
        <v>35</v>
      </c>
      <c r="AU842" t="s">
        <v>744</v>
      </c>
      <c r="AV842" t="str">
        <f t="shared" si="110"/>
        <v>D</v>
      </c>
      <c r="AW842" t="str">
        <f t="shared" si="112"/>
        <v>TBD</v>
      </c>
      <c r="AX842" t="str">
        <f t="shared" si="111"/>
        <v/>
      </c>
      <c r="BD842" s="78">
        <v>10.518000000000001</v>
      </c>
      <c r="BE842" s="79" t="s">
        <v>2223</v>
      </c>
      <c r="BF842" s="78" t="s">
        <v>268</v>
      </c>
      <c r="BG842" s="78" t="s">
        <v>749</v>
      </c>
    </row>
    <row r="843" spans="26:59" ht="13.8" x14ac:dyDescent="0.25">
      <c r="Z843" s="6" t="s">
        <v>3173</v>
      </c>
      <c r="AB843" s="4">
        <v>7.52</v>
      </c>
      <c r="AD843" s="9">
        <v>36</v>
      </c>
      <c r="AF843" s="9" t="str">
        <f t="shared" si="113"/>
        <v/>
      </c>
      <c r="AH843" t="str">
        <f t="shared" si="108"/>
        <v>Confidential</v>
      </c>
      <c r="AJ843" t="str">
        <f t="shared" si="109"/>
        <v>N/A</v>
      </c>
      <c r="AR843" s="77">
        <v>10.516</v>
      </c>
      <c r="AS843" t="s">
        <v>2236</v>
      </c>
      <c r="AT843" s="62">
        <v>32</v>
      </c>
      <c r="AU843" t="s">
        <v>744</v>
      </c>
      <c r="AV843" t="str">
        <f t="shared" si="110"/>
        <v>D</v>
      </c>
      <c r="AW843" t="str">
        <f t="shared" si="112"/>
        <v>TBD</v>
      </c>
      <c r="AX843" t="str">
        <f t="shared" si="111"/>
        <v/>
      </c>
      <c r="BD843" s="83">
        <v>10.519</v>
      </c>
      <c r="BE843" s="84" t="s">
        <v>2226</v>
      </c>
      <c r="BF843" s="83" t="s">
        <v>268</v>
      </c>
      <c r="BG843" s="83" t="s">
        <v>749</v>
      </c>
    </row>
    <row r="844" spans="26:59" ht="13.8" x14ac:dyDescent="0.25">
      <c r="Z844" s="6" t="s">
        <v>3171</v>
      </c>
      <c r="AB844" s="4">
        <v>7.5220000000000002</v>
      </c>
      <c r="AD844" s="9">
        <v>36</v>
      </c>
      <c r="AF844" s="9" t="str">
        <f t="shared" si="113"/>
        <v/>
      </c>
      <c r="AH844" t="str">
        <f t="shared" ref="AH844:AH907" si="114">IFERROR(VLOOKUP(AB844,BD:BG,3,FALSE),"")</f>
        <v>Confidential</v>
      </c>
      <c r="AJ844" t="str">
        <f t="shared" ref="AJ844:AJ907" si="115">IFERROR(VLOOKUP(AB844,BD:BG,4,FALSE),"")</f>
        <v>N/A</v>
      </c>
      <c r="AR844" s="77">
        <v>10.565</v>
      </c>
      <c r="AS844" t="s">
        <v>2238</v>
      </c>
      <c r="AT844" s="62">
        <v>40</v>
      </c>
      <c r="AU844" t="s">
        <v>744</v>
      </c>
      <c r="AV844" t="str">
        <f t="shared" si="110"/>
        <v>Managerial</v>
      </c>
      <c r="AW844" t="str">
        <f t="shared" si="112"/>
        <v>N/A</v>
      </c>
      <c r="AX844" t="str">
        <f t="shared" si="111"/>
        <v/>
      </c>
      <c r="BD844" s="78">
        <v>10.52</v>
      </c>
      <c r="BE844" s="79" t="s">
        <v>2239</v>
      </c>
      <c r="BF844" s="78" t="s">
        <v>746</v>
      </c>
      <c r="BG844" s="78" t="s">
        <v>272</v>
      </c>
    </row>
    <row r="845" spans="26:59" ht="13.8" x14ac:dyDescent="0.25">
      <c r="Z845" s="6" t="s">
        <v>3170</v>
      </c>
      <c r="AB845" s="4">
        <v>7.5170000000000003</v>
      </c>
      <c r="AD845" s="9">
        <v>38</v>
      </c>
      <c r="AF845" s="9" t="str">
        <f t="shared" si="113"/>
        <v/>
      </c>
      <c r="AH845" t="str">
        <f t="shared" si="114"/>
        <v>Confidential</v>
      </c>
      <c r="AJ845" t="str">
        <f t="shared" si="115"/>
        <v>N/A</v>
      </c>
      <c r="AR845" s="77">
        <v>10.545</v>
      </c>
      <c r="AS845" t="s">
        <v>2240</v>
      </c>
      <c r="AT845" s="62">
        <v>38</v>
      </c>
      <c r="AU845" t="s">
        <v>744</v>
      </c>
      <c r="AV845" t="str">
        <f t="shared" si="110"/>
        <v>D</v>
      </c>
      <c r="AW845" t="str">
        <f t="shared" si="112"/>
        <v>TBD</v>
      </c>
      <c r="AX845" t="str">
        <f t="shared" si="111"/>
        <v>Refer to Drug Testing Sheet</v>
      </c>
      <c r="BD845" s="83">
        <v>10.521000000000001</v>
      </c>
      <c r="BE845" s="84" t="s">
        <v>2241</v>
      </c>
      <c r="BF845" s="83" t="s">
        <v>746</v>
      </c>
      <c r="BG845" s="83" t="s">
        <v>272</v>
      </c>
    </row>
    <row r="846" spans="26:59" ht="13.8" x14ac:dyDescent="0.25">
      <c r="Z846" s="6" t="s">
        <v>3169</v>
      </c>
      <c r="AB846" s="4">
        <v>7.5090000000000003</v>
      </c>
      <c r="AD846" s="9">
        <v>41</v>
      </c>
      <c r="AF846" s="9" t="str">
        <f t="shared" si="113"/>
        <v/>
      </c>
      <c r="AH846" t="str">
        <f t="shared" si="114"/>
        <v>Confidential</v>
      </c>
      <c r="AJ846" t="str">
        <f t="shared" si="115"/>
        <v>N/A</v>
      </c>
      <c r="AR846" s="77">
        <v>10.525</v>
      </c>
      <c r="AS846" t="s">
        <v>2242</v>
      </c>
      <c r="AT846" s="62">
        <v>36</v>
      </c>
      <c r="AU846" t="s">
        <v>744</v>
      </c>
      <c r="AV846" t="str">
        <f t="shared" si="110"/>
        <v>D</v>
      </c>
      <c r="AW846" t="str">
        <f t="shared" si="112"/>
        <v>TBD</v>
      </c>
      <c r="AX846" t="str">
        <f t="shared" si="111"/>
        <v/>
      </c>
      <c r="BD846" s="78">
        <v>10.522</v>
      </c>
      <c r="BE846" s="79" t="s">
        <v>2243</v>
      </c>
      <c r="BF846" s="78" t="s">
        <v>746</v>
      </c>
      <c r="BG846" s="78" t="s">
        <v>272</v>
      </c>
    </row>
    <row r="847" spans="26:59" ht="13.8" x14ac:dyDescent="0.25">
      <c r="Z847" s="6" t="s">
        <v>3178</v>
      </c>
      <c r="AB847" s="4">
        <v>7.5359999999999996</v>
      </c>
      <c r="AD847" s="9">
        <v>25</v>
      </c>
      <c r="AF847" s="9" t="str">
        <f t="shared" si="113"/>
        <v/>
      </c>
      <c r="AH847" t="str">
        <f t="shared" si="114"/>
        <v>Confidential</v>
      </c>
      <c r="AJ847" t="str">
        <f t="shared" si="115"/>
        <v>N/A</v>
      </c>
      <c r="AR847" s="77">
        <v>10.536</v>
      </c>
      <c r="AS847" t="s">
        <v>2244</v>
      </c>
      <c r="AT847" s="62">
        <v>35</v>
      </c>
      <c r="AU847" t="s">
        <v>744</v>
      </c>
      <c r="AV847" t="str">
        <f t="shared" si="110"/>
        <v>D</v>
      </c>
      <c r="AW847" t="str">
        <f t="shared" si="112"/>
        <v>TBD</v>
      </c>
      <c r="AX847" t="str">
        <f t="shared" si="111"/>
        <v>Refer to Drug Testing Sheet</v>
      </c>
      <c r="BD847" s="83">
        <v>10.523</v>
      </c>
      <c r="BE847" s="84" t="s">
        <v>2228</v>
      </c>
      <c r="BF847" s="83" t="s">
        <v>268</v>
      </c>
      <c r="BG847" s="83" t="s">
        <v>749</v>
      </c>
    </row>
    <row r="848" spans="26:59" ht="13.8" x14ac:dyDescent="0.25">
      <c r="Z848" s="6" t="s">
        <v>3177</v>
      </c>
      <c r="AB848" s="4">
        <v>7.5350000000000001</v>
      </c>
      <c r="AD848" s="9">
        <v>27</v>
      </c>
      <c r="AF848" s="9" t="str">
        <f t="shared" si="113"/>
        <v/>
      </c>
      <c r="AH848" t="str">
        <f t="shared" si="114"/>
        <v>Confidential</v>
      </c>
      <c r="AJ848" t="str">
        <f t="shared" si="115"/>
        <v>N/A</v>
      </c>
      <c r="AR848" s="77">
        <v>10.548</v>
      </c>
      <c r="AS848" t="s">
        <v>2245</v>
      </c>
      <c r="AT848" s="62">
        <v>32</v>
      </c>
      <c r="AU848" t="s">
        <v>744</v>
      </c>
      <c r="AV848" t="str">
        <f t="shared" si="110"/>
        <v>D</v>
      </c>
      <c r="AW848" t="str">
        <f t="shared" si="112"/>
        <v>TBD</v>
      </c>
      <c r="AX848" t="str">
        <f t="shared" si="111"/>
        <v/>
      </c>
      <c r="BD848" s="78">
        <v>10.523999999999999</v>
      </c>
      <c r="BE848" s="79" t="s">
        <v>2246</v>
      </c>
      <c r="BF848" s="78" t="s">
        <v>268</v>
      </c>
      <c r="BG848" s="78" t="s">
        <v>749</v>
      </c>
    </row>
    <row r="849" spans="26:59" ht="13.8" x14ac:dyDescent="0.25">
      <c r="Z849" s="6" t="s">
        <v>3176</v>
      </c>
      <c r="AB849" s="4">
        <v>7.532</v>
      </c>
      <c r="AD849" s="9">
        <v>29</v>
      </c>
      <c r="AF849" s="9" t="str">
        <f t="shared" si="113"/>
        <v/>
      </c>
      <c r="AH849" t="str">
        <f t="shared" si="114"/>
        <v>Confidential</v>
      </c>
      <c r="AJ849" t="str">
        <f t="shared" si="115"/>
        <v>N/A</v>
      </c>
      <c r="AR849" s="77">
        <v>10.526</v>
      </c>
      <c r="AS849" t="s">
        <v>2247</v>
      </c>
      <c r="AT849" s="62" t="s">
        <v>2248</v>
      </c>
      <c r="AU849" t="s">
        <v>744</v>
      </c>
      <c r="AV849" t="str">
        <f t="shared" si="110"/>
        <v>J</v>
      </c>
      <c r="AW849" t="str">
        <f t="shared" si="112"/>
        <v>TBD</v>
      </c>
      <c r="AX849" t="str">
        <f t="shared" si="111"/>
        <v/>
      </c>
      <c r="BD849" s="83">
        <v>10.525</v>
      </c>
      <c r="BE849" s="84" t="s">
        <v>2242</v>
      </c>
      <c r="BF849" s="83" t="s">
        <v>268</v>
      </c>
      <c r="BG849" s="83" t="s">
        <v>749</v>
      </c>
    </row>
    <row r="850" spans="26:59" ht="13.8" x14ac:dyDescent="0.25">
      <c r="Z850" s="6" t="s">
        <v>3660</v>
      </c>
      <c r="AB850" s="4">
        <v>10.728</v>
      </c>
      <c r="AD850" s="9">
        <v>25</v>
      </c>
      <c r="AF850" s="9" t="str">
        <f t="shared" si="113"/>
        <v>Refer to Drug Testing Sheet</v>
      </c>
      <c r="AH850" t="str">
        <f t="shared" si="114"/>
        <v>F</v>
      </c>
      <c r="AJ850" t="str">
        <f t="shared" si="115"/>
        <v>AFSCME</v>
      </c>
      <c r="AR850" s="77">
        <v>10.529</v>
      </c>
      <c r="AS850" t="s">
        <v>2249</v>
      </c>
      <c r="AT850" s="62">
        <v>36</v>
      </c>
      <c r="AU850" t="s">
        <v>744</v>
      </c>
      <c r="AV850" t="str">
        <f t="shared" si="110"/>
        <v>D</v>
      </c>
      <c r="AW850" t="str">
        <f t="shared" si="112"/>
        <v>TBD</v>
      </c>
      <c r="AX850" t="str">
        <f t="shared" si="111"/>
        <v/>
      </c>
      <c r="BD850" s="78">
        <v>10.526</v>
      </c>
      <c r="BE850" s="79" t="s">
        <v>2250</v>
      </c>
      <c r="BF850" s="78" t="s">
        <v>754</v>
      </c>
      <c r="BG850" s="78" t="s">
        <v>749</v>
      </c>
    </row>
    <row r="851" spans="26:59" ht="13.8" x14ac:dyDescent="0.25">
      <c r="Z851" s="6" t="s">
        <v>3659</v>
      </c>
      <c r="AB851" s="4">
        <v>10.723000000000001</v>
      </c>
      <c r="AD851" s="9">
        <v>27</v>
      </c>
      <c r="AF851" s="9" t="str">
        <f t="shared" si="113"/>
        <v>Refer to Drug Testing Sheet</v>
      </c>
      <c r="AH851" t="str">
        <f t="shared" si="114"/>
        <v>F</v>
      </c>
      <c r="AJ851" t="str">
        <f t="shared" si="115"/>
        <v>AFSCME</v>
      </c>
      <c r="AR851" s="77">
        <v>10.532</v>
      </c>
      <c r="AS851" t="s">
        <v>2251</v>
      </c>
      <c r="AT851" s="62">
        <v>34</v>
      </c>
      <c r="AU851" t="s">
        <v>744</v>
      </c>
      <c r="AV851" t="str">
        <f t="shared" si="110"/>
        <v>D</v>
      </c>
      <c r="AW851" t="str">
        <f t="shared" si="112"/>
        <v>TBD</v>
      </c>
      <c r="AX851" t="str">
        <f t="shared" si="111"/>
        <v/>
      </c>
      <c r="BD851" s="83">
        <v>10.526999999999999</v>
      </c>
      <c r="BE851" s="84" t="s">
        <v>2252</v>
      </c>
      <c r="BF851" s="83" t="s">
        <v>268</v>
      </c>
      <c r="BG851" s="83" t="s">
        <v>749</v>
      </c>
    </row>
    <row r="852" spans="26:59" ht="13.8" x14ac:dyDescent="0.25">
      <c r="Z852" s="6" t="s">
        <v>3022</v>
      </c>
      <c r="AB852" s="4">
        <v>6.1159999999999997</v>
      </c>
      <c r="AD852" s="9">
        <v>30</v>
      </c>
      <c r="AF852" s="9" t="str">
        <f t="shared" si="113"/>
        <v/>
      </c>
      <c r="AH852" t="str">
        <f t="shared" si="114"/>
        <v>D</v>
      </c>
      <c r="AJ852" t="str">
        <f t="shared" si="115"/>
        <v>TBD</v>
      </c>
      <c r="AR852" s="77">
        <v>10.535</v>
      </c>
      <c r="AS852" t="s">
        <v>2253</v>
      </c>
      <c r="AT852" s="62">
        <v>32</v>
      </c>
      <c r="AU852" t="s">
        <v>744</v>
      </c>
      <c r="AV852" t="str">
        <f t="shared" si="110"/>
        <v>D</v>
      </c>
      <c r="AW852" t="str">
        <f t="shared" si="112"/>
        <v>TBD</v>
      </c>
      <c r="AX852" t="str">
        <f t="shared" si="111"/>
        <v/>
      </c>
      <c r="BD852" s="78">
        <v>10.528</v>
      </c>
      <c r="BE852" s="79" t="s">
        <v>2254</v>
      </c>
      <c r="BF852" s="78" t="s">
        <v>268</v>
      </c>
      <c r="BG852" s="78" t="s">
        <v>749</v>
      </c>
    </row>
    <row r="853" spans="26:59" ht="13.8" x14ac:dyDescent="0.25">
      <c r="Z853" s="6" t="s">
        <v>3021</v>
      </c>
      <c r="AB853" s="4">
        <v>6.11</v>
      </c>
      <c r="AD853" s="9">
        <v>33</v>
      </c>
      <c r="AF853" s="9" t="str">
        <f t="shared" si="113"/>
        <v/>
      </c>
      <c r="AH853" t="str">
        <f t="shared" si="114"/>
        <v>D</v>
      </c>
      <c r="AJ853" t="str">
        <f t="shared" si="115"/>
        <v>TBD</v>
      </c>
      <c r="AR853" s="77">
        <v>10.526999999999999</v>
      </c>
      <c r="AS853" t="s">
        <v>2252</v>
      </c>
      <c r="AT853" s="62">
        <v>37</v>
      </c>
      <c r="AU853" t="s">
        <v>744</v>
      </c>
      <c r="AV853" t="str">
        <f t="shared" si="110"/>
        <v>D</v>
      </c>
      <c r="AW853" t="str">
        <f t="shared" si="112"/>
        <v>TBD</v>
      </c>
      <c r="AX853" t="str">
        <f t="shared" si="111"/>
        <v/>
      </c>
      <c r="BD853" s="83">
        <v>10.529</v>
      </c>
      <c r="BE853" s="84" t="s">
        <v>2255</v>
      </c>
      <c r="BF853" s="83" t="s">
        <v>268</v>
      </c>
      <c r="BG853" s="83" t="s">
        <v>749</v>
      </c>
    </row>
    <row r="854" spans="26:59" ht="13.8" x14ac:dyDescent="0.25">
      <c r="Z854" s="6" t="s">
        <v>3020</v>
      </c>
      <c r="AB854" s="4">
        <v>6.1070000000000002</v>
      </c>
      <c r="AD854" s="9">
        <v>35</v>
      </c>
      <c r="AF854" s="9" t="str">
        <f t="shared" si="113"/>
        <v/>
      </c>
      <c r="AH854" t="str">
        <f t="shared" si="114"/>
        <v>J</v>
      </c>
      <c r="AJ854" t="str">
        <f t="shared" si="115"/>
        <v>TBD</v>
      </c>
      <c r="AR854" s="77">
        <v>10.521000000000001</v>
      </c>
      <c r="AS854" t="s">
        <v>2241</v>
      </c>
      <c r="AT854" s="62">
        <v>40</v>
      </c>
      <c r="AU854" t="s">
        <v>799</v>
      </c>
      <c r="AV854" t="str">
        <f t="shared" si="110"/>
        <v>Managerial</v>
      </c>
      <c r="AW854" t="str">
        <f t="shared" si="112"/>
        <v>N/A</v>
      </c>
      <c r="AX854" t="str">
        <f t="shared" si="111"/>
        <v/>
      </c>
      <c r="BD854" s="78">
        <v>10.532</v>
      </c>
      <c r="BE854" s="79" t="s">
        <v>2256</v>
      </c>
      <c r="BF854" s="78" t="s">
        <v>268</v>
      </c>
      <c r="BG854" s="78" t="s">
        <v>749</v>
      </c>
    </row>
    <row r="855" spans="26:59" ht="13.8" x14ac:dyDescent="0.25">
      <c r="Z855" s="6" t="s">
        <v>3019</v>
      </c>
      <c r="AB855" s="4">
        <v>6.1029999999999998</v>
      </c>
      <c r="AD855" s="9">
        <v>37</v>
      </c>
      <c r="AF855" s="9" t="str">
        <f t="shared" si="113"/>
        <v/>
      </c>
      <c r="AH855" t="str">
        <f t="shared" si="114"/>
        <v>J</v>
      </c>
      <c r="AJ855" t="str">
        <f t="shared" si="115"/>
        <v>TBD</v>
      </c>
      <c r="AR855" s="77">
        <v>10.522</v>
      </c>
      <c r="AS855" t="s">
        <v>2243</v>
      </c>
      <c r="AT855" s="62">
        <v>40</v>
      </c>
      <c r="AU855" t="s">
        <v>744</v>
      </c>
      <c r="AV855" t="str">
        <f t="shared" si="110"/>
        <v>Managerial</v>
      </c>
      <c r="AW855" t="str">
        <f t="shared" si="112"/>
        <v>N/A</v>
      </c>
      <c r="AX855" t="str">
        <f t="shared" si="111"/>
        <v/>
      </c>
      <c r="BD855" s="83">
        <v>10.535</v>
      </c>
      <c r="BE855" s="84" t="s">
        <v>2257</v>
      </c>
      <c r="BF855" s="83" t="s">
        <v>268</v>
      </c>
      <c r="BG855" s="83" t="s">
        <v>749</v>
      </c>
    </row>
    <row r="856" spans="26:59" ht="13.8" x14ac:dyDescent="0.25">
      <c r="Z856" s="6" t="s">
        <v>3018</v>
      </c>
      <c r="AB856" s="4">
        <v>6.1020000000000003</v>
      </c>
      <c r="AD856" s="9">
        <v>39</v>
      </c>
      <c r="AF856" s="9" t="str">
        <f t="shared" si="113"/>
        <v/>
      </c>
      <c r="AH856" t="str">
        <f t="shared" si="114"/>
        <v>J</v>
      </c>
      <c r="AJ856" t="str">
        <f t="shared" si="115"/>
        <v>TBD</v>
      </c>
      <c r="AR856" s="77">
        <v>10.538</v>
      </c>
      <c r="AS856" t="s">
        <v>2258</v>
      </c>
      <c r="AT856" s="62">
        <v>38</v>
      </c>
      <c r="AU856" t="s">
        <v>744</v>
      </c>
      <c r="AV856" t="str">
        <f t="shared" si="110"/>
        <v>J</v>
      </c>
      <c r="AW856" t="str">
        <f t="shared" si="112"/>
        <v>TBD</v>
      </c>
      <c r="AX856" t="str">
        <f t="shared" si="111"/>
        <v/>
      </c>
      <c r="BD856" s="78">
        <v>10.536</v>
      </c>
      <c r="BE856" s="79" t="s">
        <v>2244</v>
      </c>
      <c r="BF856" s="78" t="s">
        <v>268</v>
      </c>
      <c r="BG856" s="78" t="s">
        <v>749</v>
      </c>
    </row>
    <row r="857" spans="26:59" ht="13.8" x14ac:dyDescent="0.25">
      <c r="Z857" s="6" t="s">
        <v>3282</v>
      </c>
      <c r="AB857" s="4">
        <v>7.827</v>
      </c>
      <c r="AD857" s="9">
        <v>29</v>
      </c>
      <c r="AF857" s="9" t="str">
        <f t="shared" si="113"/>
        <v/>
      </c>
      <c r="AH857" t="str">
        <f t="shared" si="114"/>
        <v>C</v>
      </c>
      <c r="AJ857" t="str">
        <f t="shared" si="115"/>
        <v>AFSCME</v>
      </c>
      <c r="AR857" s="77">
        <v>10.539</v>
      </c>
      <c r="AS857" t="s">
        <v>2259</v>
      </c>
      <c r="AT857" s="62">
        <v>37</v>
      </c>
      <c r="AU857" t="s">
        <v>744</v>
      </c>
      <c r="AV857" t="str">
        <f t="shared" si="110"/>
        <v>D</v>
      </c>
      <c r="AW857" t="str">
        <f t="shared" si="112"/>
        <v>TBD</v>
      </c>
      <c r="AX857" t="str">
        <f t="shared" si="111"/>
        <v/>
      </c>
      <c r="BD857" s="83">
        <v>10.538</v>
      </c>
      <c r="BE857" s="84" t="s">
        <v>2258</v>
      </c>
      <c r="BF857" s="83" t="s">
        <v>754</v>
      </c>
      <c r="BG857" s="83" t="s">
        <v>749</v>
      </c>
    </row>
    <row r="858" spans="26:59" ht="13.8" x14ac:dyDescent="0.25">
      <c r="Z858" s="6" t="s">
        <v>3281</v>
      </c>
      <c r="AB858" s="4">
        <v>7.8150000000000004</v>
      </c>
      <c r="AD858" s="9">
        <v>31</v>
      </c>
      <c r="AF858" s="9" t="str">
        <f t="shared" si="113"/>
        <v/>
      </c>
      <c r="AH858" t="str">
        <f t="shared" si="114"/>
        <v>C</v>
      </c>
      <c r="AJ858" t="str">
        <f t="shared" si="115"/>
        <v>AFSCME</v>
      </c>
      <c r="AR858" s="77">
        <v>10.523999999999999</v>
      </c>
      <c r="AS858" t="s">
        <v>2246</v>
      </c>
      <c r="AT858" s="62">
        <v>35</v>
      </c>
      <c r="AU858" t="s">
        <v>744</v>
      </c>
      <c r="AV858" t="str">
        <f t="shared" si="110"/>
        <v>D</v>
      </c>
      <c r="AW858" t="str">
        <f t="shared" si="112"/>
        <v>TBD</v>
      </c>
      <c r="AX858" t="str">
        <f t="shared" si="111"/>
        <v/>
      </c>
      <c r="BD858" s="78">
        <v>10.539</v>
      </c>
      <c r="BE858" s="79" t="s">
        <v>2259</v>
      </c>
      <c r="BF858" s="78" t="s">
        <v>268</v>
      </c>
      <c r="BG858" s="78" t="s">
        <v>749</v>
      </c>
    </row>
    <row r="859" spans="26:59" ht="13.8" x14ac:dyDescent="0.25">
      <c r="Z859" s="6" t="s">
        <v>3381</v>
      </c>
      <c r="AB859" s="4">
        <v>9.4019999999999992</v>
      </c>
      <c r="AD859" s="9">
        <v>33</v>
      </c>
      <c r="AF859" s="9" t="str">
        <f t="shared" si="113"/>
        <v/>
      </c>
      <c r="AH859" t="str">
        <f t="shared" si="114"/>
        <v>C</v>
      </c>
      <c r="AJ859" t="str">
        <f t="shared" si="115"/>
        <v>AFSCME</v>
      </c>
      <c r="AR859" s="77">
        <v>10.528</v>
      </c>
      <c r="AS859" t="s">
        <v>2254</v>
      </c>
      <c r="AT859" s="62">
        <v>32</v>
      </c>
      <c r="AU859" t="s">
        <v>744</v>
      </c>
      <c r="AV859" t="str">
        <f t="shared" si="110"/>
        <v>D</v>
      </c>
      <c r="AW859" t="str">
        <f t="shared" si="112"/>
        <v>TBD</v>
      </c>
      <c r="AX859" t="str">
        <f t="shared" si="111"/>
        <v/>
      </c>
      <c r="BD859" s="83">
        <v>10.54</v>
      </c>
      <c r="BE859" s="84" t="s">
        <v>2260</v>
      </c>
      <c r="BF859" s="83" t="s">
        <v>754</v>
      </c>
      <c r="BG859" s="83" t="s">
        <v>749</v>
      </c>
    </row>
    <row r="860" spans="26:59" ht="13.8" x14ac:dyDescent="0.25">
      <c r="Z860" s="6" t="s">
        <v>3378</v>
      </c>
      <c r="AB860" s="4">
        <v>9.359</v>
      </c>
      <c r="AD860" s="9">
        <v>36</v>
      </c>
      <c r="AF860" s="9" t="str">
        <f t="shared" si="113"/>
        <v>DRUG</v>
      </c>
      <c r="AH860" t="str">
        <f t="shared" si="114"/>
        <v>D</v>
      </c>
      <c r="AJ860" t="str">
        <f t="shared" si="115"/>
        <v>TBD</v>
      </c>
      <c r="AR860" s="77">
        <v>10.54</v>
      </c>
      <c r="AS860" t="s">
        <v>2260</v>
      </c>
      <c r="AT860" s="62">
        <v>38</v>
      </c>
      <c r="AU860" t="s">
        <v>744</v>
      </c>
      <c r="AV860" t="str">
        <f t="shared" si="110"/>
        <v>J</v>
      </c>
      <c r="AW860" t="str">
        <f t="shared" si="112"/>
        <v>TBD</v>
      </c>
      <c r="AX860" t="str">
        <f t="shared" si="111"/>
        <v>DRUG</v>
      </c>
      <c r="BD860" s="78">
        <v>10.541</v>
      </c>
      <c r="BE860" s="79" t="s">
        <v>2261</v>
      </c>
      <c r="BF860" s="78" t="s">
        <v>268</v>
      </c>
      <c r="BG860" s="78" t="s">
        <v>749</v>
      </c>
    </row>
    <row r="861" spans="26:59" ht="13.8" x14ac:dyDescent="0.25">
      <c r="Z861" s="6" t="s">
        <v>3377</v>
      </c>
      <c r="AB861" s="4">
        <v>9.3550000000000004</v>
      </c>
      <c r="AD861" s="9">
        <v>37</v>
      </c>
      <c r="AF861" s="9" t="str">
        <f t="shared" si="113"/>
        <v>DRUG</v>
      </c>
      <c r="AH861" t="str">
        <f t="shared" si="114"/>
        <v>D</v>
      </c>
      <c r="AJ861" t="str">
        <f t="shared" si="115"/>
        <v>TBD</v>
      </c>
      <c r="AR861" s="77">
        <v>10.544</v>
      </c>
      <c r="AS861" t="s">
        <v>2262</v>
      </c>
      <c r="AT861" s="62">
        <v>37</v>
      </c>
      <c r="AU861" t="s">
        <v>744</v>
      </c>
      <c r="AV861" t="str">
        <f t="shared" si="110"/>
        <v>D</v>
      </c>
      <c r="AW861" t="str">
        <f t="shared" si="112"/>
        <v>TBD</v>
      </c>
      <c r="AX861" t="str">
        <f t="shared" si="111"/>
        <v>DRUG</v>
      </c>
      <c r="BD861" s="83">
        <v>10.542</v>
      </c>
      <c r="BE861" s="84" t="s">
        <v>2263</v>
      </c>
      <c r="BF861" s="83" t="s">
        <v>268</v>
      </c>
      <c r="BG861" s="83" t="s">
        <v>749</v>
      </c>
    </row>
    <row r="862" spans="26:59" ht="13.8" x14ac:dyDescent="0.25">
      <c r="Z862" s="6" t="s">
        <v>3376</v>
      </c>
      <c r="AB862" s="4">
        <v>9.3559999999999999</v>
      </c>
      <c r="AD862" s="9">
        <v>39</v>
      </c>
      <c r="AF862" s="9" t="str">
        <f t="shared" si="113"/>
        <v>DRUG</v>
      </c>
      <c r="AH862" t="str">
        <f t="shared" si="114"/>
        <v>D</v>
      </c>
      <c r="AJ862" t="str">
        <f t="shared" si="115"/>
        <v>TBD</v>
      </c>
      <c r="AR862" s="77">
        <v>10.541</v>
      </c>
      <c r="AS862" t="s">
        <v>2261</v>
      </c>
      <c r="AT862" s="62">
        <v>36</v>
      </c>
      <c r="AU862" t="s">
        <v>744</v>
      </c>
      <c r="AV862" t="str">
        <f t="shared" si="110"/>
        <v>D</v>
      </c>
      <c r="AW862" t="str">
        <f t="shared" si="112"/>
        <v>TBD</v>
      </c>
      <c r="AX862" t="str">
        <f t="shared" si="111"/>
        <v>DRUG</v>
      </c>
      <c r="BD862" s="78">
        <v>10.542999999999999</v>
      </c>
      <c r="BE862" s="79" t="s">
        <v>2264</v>
      </c>
      <c r="BF862" s="78" t="s">
        <v>268</v>
      </c>
      <c r="BG862" s="78" t="s">
        <v>749</v>
      </c>
    </row>
    <row r="863" spans="26:59" ht="13.8" x14ac:dyDescent="0.25">
      <c r="Z863" s="6" t="s">
        <v>3743</v>
      </c>
      <c r="AB863" s="4">
        <v>11.504</v>
      </c>
      <c r="AD863" s="9">
        <v>35</v>
      </c>
      <c r="AF863" s="9" t="str">
        <f t="shared" si="113"/>
        <v/>
      </c>
      <c r="AH863" t="str">
        <f t="shared" si="114"/>
        <v>D</v>
      </c>
      <c r="AJ863" t="str">
        <f t="shared" si="115"/>
        <v>TBD</v>
      </c>
      <c r="AR863" s="77">
        <v>10.542</v>
      </c>
      <c r="AS863" t="s">
        <v>2263</v>
      </c>
      <c r="AT863" s="62">
        <v>34</v>
      </c>
      <c r="AU863" t="s">
        <v>744</v>
      </c>
      <c r="AV863" t="str">
        <f t="shared" si="110"/>
        <v>D</v>
      </c>
      <c r="AW863" t="str">
        <f t="shared" si="112"/>
        <v>TBD</v>
      </c>
      <c r="AX863" t="str">
        <f t="shared" si="111"/>
        <v>DRUG</v>
      </c>
      <c r="BD863" s="83">
        <v>10.544</v>
      </c>
      <c r="BE863" s="84" t="s">
        <v>2262</v>
      </c>
      <c r="BF863" s="83" t="s">
        <v>268</v>
      </c>
      <c r="BG863" s="83" t="s">
        <v>749</v>
      </c>
    </row>
    <row r="864" spans="26:59" ht="13.8" x14ac:dyDescent="0.25">
      <c r="Z864" s="6" t="s">
        <v>3742</v>
      </c>
      <c r="AB864" s="4">
        <v>11.507999999999999</v>
      </c>
      <c r="AD864" s="9">
        <v>36</v>
      </c>
      <c r="AF864" s="9" t="str">
        <f t="shared" si="113"/>
        <v/>
      </c>
      <c r="AH864" t="str">
        <f t="shared" si="114"/>
        <v>D</v>
      </c>
      <c r="AJ864" t="str">
        <f t="shared" si="115"/>
        <v>TBD</v>
      </c>
      <c r="AR864" s="77">
        <v>10.542999999999999</v>
      </c>
      <c r="AS864" t="s">
        <v>2264</v>
      </c>
      <c r="AT864" s="62">
        <v>32</v>
      </c>
      <c r="AU864" t="s">
        <v>744</v>
      </c>
      <c r="AV864" t="str">
        <f t="shared" si="110"/>
        <v>D</v>
      </c>
      <c r="AW864" t="str">
        <f t="shared" si="112"/>
        <v>TBD</v>
      </c>
      <c r="AX864" t="str">
        <f t="shared" si="111"/>
        <v>DRUG</v>
      </c>
      <c r="BD864" s="78">
        <v>10.545</v>
      </c>
      <c r="BE864" s="79" t="s">
        <v>2240</v>
      </c>
      <c r="BF864" s="78" t="s">
        <v>268</v>
      </c>
      <c r="BG864" s="78" t="s">
        <v>749</v>
      </c>
    </row>
    <row r="865" spans="26:59" ht="13.8" x14ac:dyDescent="0.25">
      <c r="Z865" s="6" t="s">
        <v>3741</v>
      </c>
      <c r="AB865" s="4">
        <v>11.509</v>
      </c>
      <c r="AD865" s="9">
        <v>38</v>
      </c>
      <c r="AF865" s="9" t="str">
        <f t="shared" si="113"/>
        <v/>
      </c>
      <c r="AH865" t="str">
        <f t="shared" si="114"/>
        <v>J</v>
      </c>
      <c r="AJ865" t="str">
        <f t="shared" si="115"/>
        <v>TBD</v>
      </c>
      <c r="AR865" s="77">
        <v>10.613</v>
      </c>
      <c r="AS865" t="s">
        <v>2265</v>
      </c>
      <c r="AT865" s="62">
        <v>36</v>
      </c>
      <c r="AU865" t="s">
        <v>744</v>
      </c>
      <c r="AV865" t="str">
        <f t="shared" si="110"/>
        <v>J</v>
      </c>
      <c r="AW865" t="str">
        <f t="shared" si="112"/>
        <v>TBD</v>
      </c>
      <c r="AX865" t="str">
        <f t="shared" si="111"/>
        <v/>
      </c>
      <c r="BD865" s="83">
        <v>10.548</v>
      </c>
      <c r="BE865" s="84" t="s">
        <v>2245</v>
      </c>
      <c r="BF865" s="83" t="s">
        <v>268</v>
      </c>
      <c r="BG865" s="83" t="s">
        <v>749</v>
      </c>
    </row>
    <row r="866" spans="26:59" ht="13.8" x14ac:dyDescent="0.25">
      <c r="Z866" s="6" t="s">
        <v>2787</v>
      </c>
      <c r="AB866" s="4">
        <v>1.113</v>
      </c>
      <c r="AD866" s="9">
        <v>36</v>
      </c>
      <c r="AF866" s="9" t="str">
        <f t="shared" si="113"/>
        <v/>
      </c>
      <c r="AH866" t="str">
        <f t="shared" si="114"/>
        <v>D</v>
      </c>
      <c r="AJ866" t="str">
        <f t="shared" si="115"/>
        <v>TBD</v>
      </c>
      <c r="AR866" s="77">
        <v>10.614000000000001</v>
      </c>
      <c r="AS866" t="s">
        <v>2266</v>
      </c>
      <c r="AT866" s="62">
        <v>34</v>
      </c>
      <c r="AU866" t="s">
        <v>744</v>
      </c>
      <c r="AV866" t="str">
        <f t="shared" si="110"/>
        <v>E</v>
      </c>
      <c r="AW866" t="str">
        <f t="shared" si="112"/>
        <v>AFSCME</v>
      </c>
      <c r="AX866" t="str">
        <f t="shared" si="111"/>
        <v/>
      </c>
      <c r="BD866" s="78">
        <v>10.55</v>
      </c>
      <c r="BE866" s="79" t="s">
        <v>2230</v>
      </c>
      <c r="BF866" s="78" t="s">
        <v>746</v>
      </c>
      <c r="BG866" s="78" t="s">
        <v>272</v>
      </c>
    </row>
    <row r="867" spans="26:59" ht="13.8" x14ac:dyDescent="0.25">
      <c r="Z867" s="6" t="s">
        <v>3413</v>
      </c>
      <c r="AB867" s="4">
        <v>9.4320000000000004</v>
      </c>
      <c r="AD867" s="9">
        <v>31</v>
      </c>
      <c r="AF867" s="9" t="str">
        <f t="shared" si="113"/>
        <v>Refer to Drug Testing Sheet</v>
      </c>
      <c r="AH867" t="str">
        <f t="shared" si="114"/>
        <v>A</v>
      </c>
      <c r="AJ867" t="str">
        <f t="shared" si="115"/>
        <v>AFSCME</v>
      </c>
      <c r="AR867" s="77">
        <v>10.621</v>
      </c>
      <c r="AS867" t="s">
        <v>2267</v>
      </c>
      <c r="AT867" s="62">
        <v>32</v>
      </c>
      <c r="AU867" t="s">
        <v>744</v>
      </c>
      <c r="AV867" t="str">
        <f t="shared" si="110"/>
        <v>E</v>
      </c>
      <c r="AW867" t="str">
        <f t="shared" si="112"/>
        <v>AFSCME</v>
      </c>
      <c r="AX867" t="str">
        <f t="shared" si="111"/>
        <v/>
      </c>
      <c r="BD867" s="83">
        <v>10.551</v>
      </c>
      <c r="BE867" s="84" t="s">
        <v>2232</v>
      </c>
      <c r="BF867" s="83" t="s">
        <v>754</v>
      </c>
      <c r="BG867" s="83" t="s">
        <v>749</v>
      </c>
    </row>
    <row r="868" spans="26:59" ht="13.8" x14ac:dyDescent="0.25">
      <c r="Z868" s="6" t="s">
        <v>3412</v>
      </c>
      <c r="AB868" s="4">
        <v>9.4619999999999997</v>
      </c>
      <c r="AD868" s="9">
        <v>32</v>
      </c>
      <c r="AF868" s="9" t="str">
        <f t="shared" si="113"/>
        <v>Refer to Drug Testing Sheet</v>
      </c>
      <c r="AH868" t="str">
        <f t="shared" si="114"/>
        <v>A</v>
      </c>
      <c r="AJ868" t="str">
        <f t="shared" si="115"/>
        <v>AFSCME</v>
      </c>
      <c r="AR868" s="77">
        <v>10.673</v>
      </c>
      <c r="AS868" t="s">
        <v>2268</v>
      </c>
      <c r="AT868" s="62">
        <v>27</v>
      </c>
      <c r="AU868" t="s">
        <v>781</v>
      </c>
      <c r="AV868" t="str">
        <f t="shared" si="110"/>
        <v>F</v>
      </c>
      <c r="AW868" t="str">
        <f t="shared" si="112"/>
        <v>AFSCME</v>
      </c>
      <c r="AX868" t="str">
        <f t="shared" si="111"/>
        <v/>
      </c>
      <c r="BD868" s="78">
        <v>10.552</v>
      </c>
      <c r="BE868" s="79" t="s">
        <v>2233</v>
      </c>
      <c r="BF868" s="78" t="s">
        <v>781</v>
      </c>
      <c r="BG868" s="78" t="s">
        <v>800</v>
      </c>
    </row>
    <row r="869" spans="26:59" ht="13.8" x14ac:dyDescent="0.25">
      <c r="Z869" s="6" t="s">
        <v>3411</v>
      </c>
      <c r="AB869" s="4">
        <v>9.4629999999999992</v>
      </c>
      <c r="AD869" s="9">
        <v>33</v>
      </c>
      <c r="AF869" s="9" t="str">
        <f t="shared" si="113"/>
        <v>Refer to Drug Testing Sheet</v>
      </c>
      <c r="AH869" t="str">
        <f t="shared" si="114"/>
        <v>A</v>
      </c>
      <c r="AJ869" t="str">
        <f t="shared" si="115"/>
        <v>AFSCME</v>
      </c>
      <c r="AR869" s="77">
        <v>10.683</v>
      </c>
      <c r="AS869" t="s">
        <v>2269</v>
      </c>
      <c r="AT869" s="62">
        <v>25</v>
      </c>
      <c r="AU869" t="s">
        <v>781</v>
      </c>
      <c r="AV869" t="str">
        <f t="shared" si="110"/>
        <v>F</v>
      </c>
      <c r="AW869" t="str">
        <f t="shared" si="112"/>
        <v>AFSCME</v>
      </c>
      <c r="AX869" t="str">
        <f t="shared" si="111"/>
        <v/>
      </c>
      <c r="BD869" s="83">
        <v>10.553000000000001</v>
      </c>
      <c r="BE869" s="84" t="s">
        <v>2234</v>
      </c>
      <c r="BF869" s="83" t="s">
        <v>781</v>
      </c>
      <c r="BG869" s="83" t="s">
        <v>800</v>
      </c>
    </row>
    <row r="870" spans="26:59" ht="13.8" x14ac:dyDescent="0.25">
      <c r="Z870" s="6" t="s">
        <v>3704</v>
      </c>
      <c r="AB870" s="4">
        <v>11.298999999999999</v>
      </c>
      <c r="AD870" s="9">
        <v>35</v>
      </c>
      <c r="AF870" s="9" t="str">
        <f t="shared" si="113"/>
        <v/>
      </c>
      <c r="AH870" t="str">
        <f t="shared" si="114"/>
        <v>D</v>
      </c>
      <c r="AJ870" t="str">
        <f t="shared" si="115"/>
        <v>TBD</v>
      </c>
      <c r="AR870" s="77">
        <v>10.615</v>
      </c>
      <c r="AS870" t="s">
        <v>2270</v>
      </c>
      <c r="AT870" s="62">
        <v>35</v>
      </c>
      <c r="AU870" t="s">
        <v>744</v>
      </c>
      <c r="AV870" t="str">
        <f t="shared" si="110"/>
        <v>E</v>
      </c>
      <c r="AW870" t="str">
        <f t="shared" si="112"/>
        <v>AFSCME</v>
      </c>
      <c r="AX870" t="str">
        <f t="shared" si="111"/>
        <v/>
      </c>
      <c r="BD870" s="78">
        <v>10.565</v>
      </c>
      <c r="BE870" s="79" t="s">
        <v>2238</v>
      </c>
      <c r="BF870" s="78" t="s">
        <v>746</v>
      </c>
      <c r="BG870" s="78" t="s">
        <v>272</v>
      </c>
    </row>
    <row r="871" spans="26:59" ht="13.8" x14ac:dyDescent="0.25">
      <c r="Z871" s="6" t="s">
        <v>3705</v>
      </c>
      <c r="AB871" s="4">
        <v>11.297000000000001</v>
      </c>
      <c r="AD871" s="9">
        <v>32</v>
      </c>
      <c r="AF871" s="9" t="str">
        <f t="shared" si="113"/>
        <v/>
      </c>
      <c r="AH871" t="str">
        <f t="shared" si="114"/>
        <v>D</v>
      </c>
      <c r="AJ871" t="str">
        <f t="shared" si="115"/>
        <v>TBD</v>
      </c>
      <c r="AR871" s="77">
        <v>10.619</v>
      </c>
      <c r="AS871" t="s">
        <v>2271</v>
      </c>
      <c r="AT871" s="62">
        <v>33</v>
      </c>
      <c r="AU871" t="s">
        <v>744</v>
      </c>
      <c r="AV871" t="str">
        <f t="shared" si="110"/>
        <v>E</v>
      </c>
      <c r="AW871" t="str">
        <f t="shared" si="112"/>
        <v>AFSCME</v>
      </c>
      <c r="AX871" t="str">
        <f t="shared" si="111"/>
        <v/>
      </c>
      <c r="BD871" s="83">
        <v>10.613</v>
      </c>
      <c r="BE871" s="84" t="s">
        <v>2272</v>
      </c>
      <c r="BF871" s="83" t="s">
        <v>754</v>
      </c>
      <c r="BG871" s="83" t="s">
        <v>749</v>
      </c>
    </row>
    <row r="872" spans="26:59" ht="13.8" x14ac:dyDescent="0.25">
      <c r="Z872" s="6" t="s">
        <v>3703</v>
      </c>
      <c r="AB872" s="4">
        <v>11.298</v>
      </c>
      <c r="AD872" s="9">
        <v>37</v>
      </c>
      <c r="AF872" s="9" t="str">
        <f t="shared" si="113"/>
        <v/>
      </c>
      <c r="AH872" t="str">
        <f t="shared" si="114"/>
        <v>J</v>
      </c>
      <c r="AJ872" t="str">
        <f t="shared" si="115"/>
        <v>TBD</v>
      </c>
      <c r="AR872" s="77">
        <v>10.617000000000001</v>
      </c>
      <c r="AS872" t="s">
        <v>2273</v>
      </c>
      <c r="AT872" s="62">
        <v>34</v>
      </c>
      <c r="AU872" t="s">
        <v>744</v>
      </c>
      <c r="AV872" t="str">
        <f t="shared" si="110"/>
        <v>J</v>
      </c>
      <c r="AW872" t="str">
        <f t="shared" si="112"/>
        <v>TBD</v>
      </c>
      <c r="AX872" t="str">
        <f t="shared" si="111"/>
        <v/>
      </c>
      <c r="BD872" s="78">
        <v>10.614000000000001</v>
      </c>
      <c r="BE872" s="79" t="s">
        <v>2274</v>
      </c>
      <c r="BF872" s="78" t="s">
        <v>781</v>
      </c>
      <c r="BG872" s="78" t="s">
        <v>800</v>
      </c>
    </row>
    <row r="873" spans="26:59" ht="13.8" x14ac:dyDescent="0.25">
      <c r="Z873" s="6" t="s">
        <v>2977</v>
      </c>
      <c r="AB873" s="4">
        <v>5.2270000000000003</v>
      </c>
      <c r="AD873" s="9">
        <v>37</v>
      </c>
      <c r="AF873" s="9" t="str">
        <f t="shared" si="113"/>
        <v/>
      </c>
      <c r="AH873" t="str">
        <f t="shared" si="114"/>
        <v>D</v>
      </c>
      <c r="AJ873" t="str">
        <f t="shared" si="115"/>
        <v>TBD</v>
      </c>
      <c r="AR873" s="77">
        <v>10.616</v>
      </c>
      <c r="AS873" t="s">
        <v>2275</v>
      </c>
      <c r="AT873" s="62">
        <v>32</v>
      </c>
      <c r="AU873" t="s">
        <v>744</v>
      </c>
      <c r="AV873" t="str">
        <f t="shared" si="110"/>
        <v>E</v>
      </c>
      <c r="AW873" t="str">
        <f t="shared" si="112"/>
        <v>AFSCME</v>
      </c>
      <c r="AX873" t="str">
        <f t="shared" si="111"/>
        <v/>
      </c>
      <c r="BD873" s="83">
        <v>10.615</v>
      </c>
      <c r="BE873" s="84" t="s">
        <v>2270</v>
      </c>
      <c r="BF873" s="83" t="s">
        <v>781</v>
      </c>
      <c r="BG873" s="83" t="s">
        <v>800</v>
      </c>
    </row>
    <row r="874" spans="26:59" ht="13.8" x14ac:dyDescent="0.25">
      <c r="Z874" s="6" t="s">
        <v>3382</v>
      </c>
      <c r="AB874" s="4">
        <v>9.407</v>
      </c>
      <c r="AD874" s="9">
        <v>33</v>
      </c>
      <c r="AF874" s="9" t="str">
        <f t="shared" si="113"/>
        <v/>
      </c>
      <c r="AH874" t="str">
        <f t="shared" si="114"/>
        <v>A</v>
      </c>
      <c r="AJ874" t="str">
        <f t="shared" si="115"/>
        <v>AFSCME</v>
      </c>
      <c r="AR874" s="77">
        <v>10.723000000000001</v>
      </c>
      <c r="AS874" t="s">
        <v>2276</v>
      </c>
      <c r="AT874" s="62">
        <v>27</v>
      </c>
      <c r="AU874" t="s">
        <v>761</v>
      </c>
      <c r="AV874" t="str">
        <f t="shared" si="110"/>
        <v>F</v>
      </c>
      <c r="AW874" t="str">
        <f t="shared" si="112"/>
        <v>AFSCME</v>
      </c>
      <c r="AX874" t="str">
        <f t="shared" si="111"/>
        <v>Refer to Drug Testing Sheet</v>
      </c>
      <c r="BD874" s="78">
        <v>10.616</v>
      </c>
      <c r="BE874" s="79" t="s">
        <v>2277</v>
      </c>
      <c r="BF874" s="78" t="s">
        <v>781</v>
      </c>
      <c r="BG874" s="78" t="s">
        <v>800</v>
      </c>
    </row>
    <row r="875" spans="26:59" ht="13.8" x14ac:dyDescent="0.25">
      <c r="Z875" s="6" t="s">
        <v>3542</v>
      </c>
      <c r="AB875" s="4">
        <v>10.199999999999999</v>
      </c>
      <c r="AD875" s="9">
        <v>40</v>
      </c>
      <c r="AF875" s="9" t="str">
        <f t="shared" si="113"/>
        <v/>
      </c>
      <c r="AH875" t="str">
        <f t="shared" si="114"/>
        <v>Managerial</v>
      </c>
      <c r="AJ875" t="str">
        <f t="shared" si="115"/>
        <v>N/A</v>
      </c>
      <c r="AR875" s="77">
        <v>10.728</v>
      </c>
      <c r="AS875" t="s">
        <v>2278</v>
      </c>
      <c r="AT875" s="62">
        <v>25</v>
      </c>
      <c r="AU875" t="s">
        <v>761</v>
      </c>
      <c r="AV875" t="str">
        <f t="shared" si="110"/>
        <v>F</v>
      </c>
      <c r="AW875" t="str">
        <f t="shared" si="112"/>
        <v>AFSCME</v>
      </c>
      <c r="AX875" t="str">
        <f t="shared" si="111"/>
        <v>Refer to Drug Testing Sheet</v>
      </c>
      <c r="BD875" s="83">
        <v>10.617000000000001</v>
      </c>
      <c r="BE875" s="84" t="s">
        <v>2279</v>
      </c>
      <c r="BF875" s="83" t="s">
        <v>754</v>
      </c>
      <c r="BG875" s="83" t="s">
        <v>749</v>
      </c>
    </row>
    <row r="876" spans="26:59" ht="13.8" x14ac:dyDescent="0.25">
      <c r="Z876" s="6" t="s">
        <v>2956</v>
      </c>
      <c r="AB876" s="4">
        <v>5.1029999999999998</v>
      </c>
      <c r="AD876" s="9">
        <v>39</v>
      </c>
      <c r="AF876" s="9" t="str">
        <f t="shared" si="113"/>
        <v>DRUG</v>
      </c>
      <c r="AH876" t="str">
        <f t="shared" si="114"/>
        <v>Managerial</v>
      </c>
      <c r="AJ876" t="str">
        <f t="shared" si="115"/>
        <v>N/A</v>
      </c>
      <c r="AR876" s="77">
        <v>10.71</v>
      </c>
      <c r="AS876" t="s">
        <v>2280</v>
      </c>
      <c r="AT876" s="62">
        <v>38</v>
      </c>
      <c r="AU876" t="s">
        <v>799</v>
      </c>
      <c r="AV876" t="str">
        <f t="shared" si="110"/>
        <v>J</v>
      </c>
      <c r="AW876" t="str">
        <f t="shared" si="112"/>
        <v>TBD</v>
      </c>
      <c r="AX876" t="str">
        <f t="shared" si="111"/>
        <v>Refer to Drug Testing Sheet</v>
      </c>
      <c r="BD876" s="78">
        <v>10.619</v>
      </c>
      <c r="BE876" s="79" t="s">
        <v>2271</v>
      </c>
      <c r="BF876" s="78" t="s">
        <v>781</v>
      </c>
      <c r="BG876" s="78" t="s">
        <v>800</v>
      </c>
    </row>
    <row r="877" spans="26:59" ht="13.8" x14ac:dyDescent="0.25">
      <c r="Z877" s="6" t="s">
        <v>3453</v>
      </c>
      <c r="AB877" s="4">
        <v>9.5299999999999994</v>
      </c>
      <c r="AD877" s="9">
        <v>29</v>
      </c>
      <c r="AF877" s="9" t="str">
        <f t="shared" si="113"/>
        <v/>
      </c>
      <c r="AH877" t="str">
        <f t="shared" si="114"/>
        <v>A</v>
      </c>
      <c r="AJ877" t="str">
        <f t="shared" si="115"/>
        <v>AFSCME</v>
      </c>
      <c r="AR877" s="77">
        <v>10.711</v>
      </c>
      <c r="AS877" t="s">
        <v>2281</v>
      </c>
      <c r="AT877" s="62">
        <v>36</v>
      </c>
      <c r="AU877" t="s">
        <v>744</v>
      </c>
      <c r="AV877" t="str">
        <f t="shared" si="110"/>
        <v>D</v>
      </c>
      <c r="AW877" t="str">
        <f t="shared" si="112"/>
        <v>TBD</v>
      </c>
      <c r="AX877" t="str">
        <f t="shared" si="111"/>
        <v>Refer to Drug Testing Sheet</v>
      </c>
      <c r="BD877" s="83">
        <v>10.621</v>
      </c>
      <c r="BE877" s="84" t="s">
        <v>2282</v>
      </c>
      <c r="BF877" s="83" t="s">
        <v>781</v>
      </c>
      <c r="BG877" s="83" t="s">
        <v>800</v>
      </c>
    </row>
    <row r="878" spans="26:59" ht="13.8" x14ac:dyDescent="0.25">
      <c r="Z878" s="6" t="s">
        <v>3455</v>
      </c>
      <c r="AB878" s="4">
        <v>9.5510000000000002</v>
      </c>
      <c r="AD878" s="9">
        <v>27</v>
      </c>
      <c r="AF878" s="9" t="str">
        <f t="shared" si="113"/>
        <v/>
      </c>
      <c r="AH878" t="str">
        <f t="shared" si="114"/>
        <v>A</v>
      </c>
      <c r="AJ878" t="str">
        <f t="shared" si="115"/>
        <v>AFSCME</v>
      </c>
      <c r="AR878" s="77">
        <v>10.715</v>
      </c>
      <c r="AS878" t="s">
        <v>2283</v>
      </c>
      <c r="AT878" s="62">
        <v>34</v>
      </c>
      <c r="AU878" t="s">
        <v>744</v>
      </c>
      <c r="AV878" t="str">
        <f t="shared" si="110"/>
        <v>D</v>
      </c>
      <c r="AW878" t="str">
        <f t="shared" si="112"/>
        <v>TBD</v>
      </c>
      <c r="AX878" t="str">
        <f t="shared" si="111"/>
        <v>Refer to Drug Testing Sheet</v>
      </c>
      <c r="BD878" s="78">
        <v>10.673</v>
      </c>
      <c r="BE878" s="79" t="s">
        <v>2268</v>
      </c>
      <c r="BF878" s="78" t="s">
        <v>983</v>
      </c>
      <c r="BG878" s="78" t="s">
        <v>800</v>
      </c>
    </row>
    <row r="879" spans="26:59" ht="13.8" x14ac:dyDescent="0.25">
      <c r="Z879" s="6" t="s">
        <v>3142</v>
      </c>
      <c r="AB879" s="4">
        <v>7.3330000000000002</v>
      </c>
      <c r="AD879" s="9">
        <v>33</v>
      </c>
      <c r="AF879" s="9" t="str">
        <f t="shared" si="113"/>
        <v/>
      </c>
      <c r="AH879" t="str">
        <f t="shared" si="114"/>
        <v>D</v>
      </c>
      <c r="AJ879" t="str">
        <f t="shared" si="115"/>
        <v>TBD</v>
      </c>
      <c r="AR879" s="77">
        <v>10.717000000000001</v>
      </c>
      <c r="AS879" t="s">
        <v>2284</v>
      </c>
      <c r="AT879" s="62">
        <v>32</v>
      </c>
      <c r="AU879" t="s">
        <v>744</v>
      </c>
      <c r="AV879" t="str">
        <f t="shared" si="110"/>
        <v>D</v>
      </c>
      <c r="AW879" t="str">
        <f t="shared" si="112"/>
        <v>TBD</v>
      </c>
      <c r="AX879" t="str">
        <f t="shared" si="111"/>
        <v>Refer to Drug Testing Sheet</v>
      </c>
      <c r="BD879" s="83">
        <v>10.683</v>
      </c>
      <c r="BE879" s="84" t="s">
        <v>2269</v>
      </c>
      <c r="BF879" s="83" t="s">
        <v>983</v>
      </c>
      <c r="BG879" s="83" t="s">
        <v>800</v>
      </c>
    </row>
    <row r="880" spans="26:59" ht="13.8" x14ac:dyDescent="0.25">
      <c r="Z880" s="6" t="s">
        <v>3141</v>
      </c>
      <c r="AB880" s="4">
        <v>7.3319999999999999</v>
      </c>
      <c r="AD880" s="9">
        <v>35</v>
      </c>
      <c r="AF880" s="9" t="str">
        <f t="shared" si="113"/>
        <v/>
      </c>
      <c r="AH880" t="str">
        <f t="shared" si="114"/>
        <v>D</v>
      </c>
      <c r="AJ880" t="str">
        <f t="shared" si="115"/>
        <v>TBD</v>
      </c>
      <c r="AR880" s="77">
        <v>10.721</v>
      </c>
      <c r="AS880" t="s">
        <v>2285</v>
      </c>
      <c r="AT880" s="62">
        <v>30</v>
      </c>
      <c r="AU880" t="s">
        <v>744</v>
      </c>
      <c r="AV880" t="str">
        <f t="shared" si="110"/>
        <v>D</v>
      </c>
      <c r="AW880" t="str">
        <f t="shared" si="112"/>
        <v>TBD</v>
      </c>
      <c r="AX880" t="str">
        <f t="shared" si="111"/>
        <v>Refer to Drug Testing Sheet</v>
      </c>
      <c r="BD880" s="78">
        <v>10.707000000000001</v>
      </c>
      <c r="BE880" s="79" t="s">
        <v>2286</v>
      </c>
      <c r="BF880" s="78" t="s">
        <v>754</v>
      </c>
      <c r="BG880" s="78" t="s">
        <v>749</v>
      </c>
    </row>
    <row r="881" spans="26:59" ht="13.8" x14ac:dyDescent="0.25">
      <c r="Z881" s="6" t="s">
        <v>3456</v>
      </c>
      <c r="AB881" s="4">
        <v>9.56</v>
      </c>
      <c r="AD881" s="9">
        <v>23</v>
      </c>
      <c r="AF881" s="9" t="str">
        <f t="shared" si="113"/>
        <v/>
      </c>
      <c r="AH881" t="str">
        <f t="shared" si="114"/>
        <v>A</v>
      </c>
      <c r="AJ881" t="str">
        <f t="shared" si="115"/>
        <v>AFSCME</v>
      </c>
      <c r="AR881" s="77">
        <v>10.707000000000001</v>
      </c>
      <c r="AS881" t="s">
        <v>2286</v>
      </c>
      <c r="AT881" s="62">
        <v>38</v>
      </c>
      <c r="AU881" t="s">
        <v>799</v>
      </c>
      <c r="AV881" t="str">
        <f t="shared" si="110"/>
        <v>J</v>
      </c>
      <c r="AW881" t="str">
        <f t="shared" si="112"/>
        <v>TBD</v>
      </c>
      <c r="AX881" t="str">
        <f t="shared" si="111"/>
        <v>Refer to Drug Testing Sheet</v>
      </c>
      <c r="BD881" s="83">
        <v>10.708</v>
      </c>
      <c r="BE881" s="84" t="s">
        <v>2287</v>
      </c>
      <c r="BF881" s="83" t="s">
        <v>268</v>
      </c>
      <c r="BG881" s="83" t="s">
        <v>749</v>
      </c>
    </row>
    <row r="882" spans="26:59" ht="13.8" x14ac:dyDescent="0.25">
      <c r="Z882" s="6" t="s">
        <v>3457</v>
      </c>
      <c r="AB882" s="4">
        <v>9.5609999999999999</v>
      </c>
      <c r="AD882" s="9">
        <v>21</v>
      </c>
      <c r="AF882" s="9" t="str">
        <f t="shared" si="113"/>
        <v/>
      </c>
      <c r="AH882" t="str">
        <f t="shared" si="114"/>
        <v>A</v>
      </c>
      <c r="AJ882" t="str">
        <f t="shared" si="115"/>
        <v>AFSCME</v>
      </c>
      <c r="AR882" s="77">
        <v>10.708</v>
      </c>
      <c r="AS882" t="s">
        <v>2287</v>
      </c>
      <c r="AT882" s="62">
        <v>36</v>
      </c>
      <c r="AU882" t="s">
        <v>744</v>
      </c>
      <c r="AV882" t="str">
        <f t="shared" si="110"/>
        <v>D</v>
      </c>
      <c r="AW882" t="str">
        <f t="shared" si="112"/>
        <v>TBD</v>
      </c>
      <c r="AX882" t="str">
        <f t="shared" si="111"/>
        <v>Refer to Drug Testing Sheet</v>
      </c>
      <c r="BD882" s="78">
        <v>10.71</v>
      </c>
      <c r="BE882" s="79" t="s">
        <v>2280</v>
      </c>
      <c r="BF882" s="78" t="s">
        <v>754</v>
      </c>
      <c r="BG882" s="78" t="s">
        <v>749</v>
      </c>
    </row>
    <row r="883" spans="26:59" ht="13.8" x14ac:dyDescent="0.25">
      <c r="Z883" s="6" t="s">
        <v>2997</v>
      </c>
      <c r="AB883" s="4">
        <v>6.226</v>
      </c>
      <c r="AD883" s="9">
        <v>40</v>
      </c>
      <c r="AF883" s="9" t="str">
        <f t="shared" si="113"/>
        <v/>
      </c>
      <c r="AH883" t="str">
        <f t="shared" si="114"/>
        <v>D</v>
      </c>
      <c r="AJ883" t="str">
        <f t="shared" si="115"/>
        <v>TBD</v>
      </c>
      <c r="AR883" s="77">
        <v>10.712</v>
      </c>
      <c r="AS883" t="s">
        <v>2288</v>
      </c>
      <c r="AT883" s="62">
        <v>34</v>
      </c>
      <c r="AU883" t="s">
        <v>744</v>
      </c>
      <c r="AV883" t="str">
        <f t="shared" si="110"/>
        <v>D</v>
      </c>
      <c r="AW883" t="str">
        <f t="shared" si="112"/>
        <v>TBD</v>
      </c>
      <c r="AX883" t="str">
        <f t="shared" si="111"/>
        <v>Refer to Drug Testing Sheet</v>
      </c>
      <c r="BD883" s="83">
        <v>10.711</v>
      </c>
      <c r="BE883" s="84" t="s">
        <v>2281</v>
      </c>
      <c r="BF883" s="83" t="s">
        <v>268</v>
      </c>
      <c r="BG883" s="83" t="s">
        <v>749</v>
      </c>
    </row>
    <row r="884" spans="26:59" ht="13.8" x14ac:dyDescent="0.25">
      <c r="Z884" s="6" t="s">
        <v>2995</v>
      </c>
      <c r="AB884" s="4">
        <v>6.2309999999999999</v>
      </c>
      <c r="AD884" s="9">
        <v>42</v>
      </c>
      <c r="AF884" s="9" t="str">
        <f t="shared" si="113"/>
        <v/>
      </c>
      <c r="AH884" t="str">
        <f t="shared" si="114"/>
        <v>D</v>
      </c>
      <c r="AJ884" t="str">
        <f t="shared" si="115"/>
        <v>TBD</v>
      </c>
      <c r="AR884" s="77">
        <v>10.712999999999999</v>
      </c>
      <c r="AS884" t="s">
        <v>2289</v>
      </c>
      <c r="AT884" s="62">
        <v>32</v>
      </c>
      <c r="AU884" t="s">
        <v>744</v>
      </c>
      <c r="AV884" t="str">
        <f t="shared" si="110"/>
        <v>D</v>
      </c>
      <c r="AW884" t="str">
        <f t="shared" si="112"/>
        <v>TBD</v>
      </c>
      <c r="AX884" t="str">
        <f t="shared" si="111"/>
        <v>Refer to Drug Testing Sheet</v>
      </c>
      <c r="BD884" s="78">
        <v>10.712</v>
      </c>
      <c r="BE884" s="79" t="s">
        <v>2288</v>
      </c>
      <c r="BF884" s="78" t="s">
        <v>268</v>
      </c>
      <c r="BG884" s="78" t="s">
        <v>749</v>
      </c>
    </row>
    <row r="885" spans="26:59" ht="13.8" x14ac:dyDescent="0.25">
      <c r="Z885" s="6" t="s">
        <v>3059</v>
      </c>
      <c r="AB885" s="4">
        <v>6.21</v>
      </c>
      <c r="AD885" s="9">
        <v>41</v>
      </c>
      <c r="AF885" s="9" t="str">
        <f t="shared" si="113"/>
        <v/>
      </c>
      <c r="AH885" t="str">
        <f t="shared" si="114"/>
        <v>D</v>
      </c>
      <c r="AJ885" t="str">
        <f t="shared" si="115"/>
        <v>TBD</v>
      </c>
      <c r="AR885" s="77">
        <v>10.724</v>
      </c>
      <c r="AS885" t="s">
        <v>2290</v>
      </c>
      <c r="AT885" s="62">
        <v>30</v>
      </c>
      <c r="AU885" t="s">
        <v>744</v>
      </c>
      <c r="AV885" t="str">
        <f t="shared" si="110"/>
        <v>D</v>
      </c>
      <c r="AW885" t="str">
        <f t="shared" si="112"/>
        <v>TBD</v>
      </c>
      <c r="AX885" t="str">
        <f t="shared" si="111"/>
        <v>Refer to Drug Testing Sheet</v>
      </c>
      <c r="BD885" s="83">
        <v>10.712999999999999</v>
      </c>
      <c r="BE885" s="84" t="s">
        <v>2289</v>
      </c>
      <c r="BF885" s="83" t="s">
        <v>268</v>
      </c>
      <c r="BG885" s="83" t="s">
        <v>749</v>
      </c>
    </row>
    <row r="886" spans="26:59" ht="13.8" x14ac:dyDescent="0.25">
      <c r="Z886" s="6" t="s">
        <v>3058</v>
      </c>
      <c r="AB886" s="4">
        <v>6.2080000000000002</v>
      </c>
      <c r="AD886" s="9">
        <v>42</v>
      </c>
      <c r="AF886" s="9" t="str">
        <f t="shared" si="113"/>
        <v/>
      </c>
      <c r="AH886" t="str">
        <f t="shared" si="114"/>
        <v>J</v>
      </c>
      <c r="AJ886" t="str">
        <f t="shared" si="115"/>
        <v>TBD</v>
      </c>
      <c r="AR886" s="77">
        <v>10.769</v>
      </c>
      <c r="AS886" t="s">
        <v>2291</v>
      </c>
      <c r="AT886" s="62">
        <v>35</v>
      </c>
      <c r="AU886" t="s">
        <v>744</v>
      </c>
      <c r="AV886" t="str">
        <f t="shared" si="110"/>
        <v>C</v>
      </c>
      <c r="AW886" t="str">
        <f t="shared" si="112"/>
        <v>AFSCME</v>
      </c>
      <c r="AX886" t="str">
        <f t="shared" si="111"/>
        <v>Refer to Drug Testing Sheet</v>
      </c>
      <c r="BD886" s="78">
        <v>10.715</v>
      </c>
      <c r="BE886" s="79" t="s">
        <v>2283</v>
      </c>
      <c r="BF886" s="78" t="s">
        <v>268</v>
      </c>
      <c r="BG886" s="78" t="s">
        <v>749</v>
      </c>
    </row>
    <row r="887" spans="26:59" ht="13.8" x14ac:dyDescent="0.25">
      <c r="Z887" s="6" t="s">
        <v>3744</v>
      </c>
      <c r="AB887" s="4">
        <v>11.510999999999999</v>
      </c>
      <c r="AD887" s="9">
        <v>40</v>
      </c>
      <c r="AF887" s="9" t="str">
        <f t="shared" si="113"/>
        <v/>
      </c>
      <c r="AH887" t="str">
        <f t="shared" si="114"/>
        <v>J</v>
      </c>
      <c r="AJ887" t="str">
        <f t="shared" si="115"/>
        <v>TBD</v>
      </c>
      <c r="AR887" s="77">
        <v>10.77</v>
      </c>
      <c r="AS887" t="s">
        <v>2292</v>
      </c>
      <c r="AT887" s="62">
        <v>33</v>
      </c>
      <c r="AU887" t="s">
        <v>744</v>
      </c>
      <c r="AV887" t="str">
        <f t="shared" si="110"/>
        <v>C</v>
      </c>
      <c r="AW887" t="str">
        <f t="shared" si="112"/>
        <v>AFSCME</v>
      </c>
      <c r="AX887" t="str">
        <f t="shared" si="111"/>
        <v>Refer to Drug Testing Sheet</v>
      </c>
      <c r="BD887" s="83">
        <v>10.717000000000001</v>
      </c>
      <c r="BE887" s="84" t="s">
        <v>2284</v>
      </c>
      <c r="BF887" s="83" t="s">
        <v>268</v>
      </c>
      <c r="BG887" s="83" t="s">
        <v>749</v>
      </c>
    </row>
    <row r="888" spans="26:59" ht="13.8" x14ac:dyDescent="0.25">
      <c r="Z888" s="6" t="s">
        <v>3207</v>
      </c>
      <c r="AB888" s="4">
        <v>7.649</v>
      </c>
      <c r="AD888" s="9">
        <v>31</v>
      </c>
      <c r="AF888" s="9" t="str">
        <f t="shared" si="113"/>
        <v>Refer to Drug Testing Sheet</v>
      </c>
      <c r="AH888" t="str">
        <f t="shared" si="114"/>
        <v>D</v>
      </c>
      <c r="AJ888" t="str">
        <f t="shared" si="115"/>
        <v>TBD</v>
      </c>
      <c r="AR888" s="77">
        <v>10.771000000000001</v>
      </c>
      <c r="AS888" t="s">
        <v>2293</v>
      </c>
      <c r="AT888" s="62">
        <v>31</v>
      </c>
      <c r="AU888" t="s">
        <v>744</v>
      </c>
      <c r="AV888" t="str">
        <f t="shared" si="110"/>
        <v>C</v>
      </c>
      <c r="AW888" t="str">
        <f t="shared" si="112"/>
        <v>AFSCME</v>
      </c>
      <c r="AX888" t="str">
        <f t="shared" si="111"/>
        <v>Refer to Drug Testing Sheet</v>
      </c>
      <c r="BD888" s="78">
        <v>10.721</v>
      </c>
      <c r="BE888" s="79" t="s">
        <v>2285</v>
      </c>
      <c r="BF888" s="78" t="s">
        <v>268</v>
      </c>
      <c r="BG888" s="78" t="s">
        <v>749</v>
      </c>
    </row>
    <row r="889" spans="26:59" ht="13.8" x14ac:dyDescent="0.25">
      <c r="Z889" s="6" t="s">
        <v>3206</v>
      </c>
      <c r="AB889" s="4">
        <v>7.6470000000000002</v>
      </c>
      <c r="AD889" s="9">
        <v>33</v>
      </c>
      <c r="AF889" s="9" t="str">
        <f t="shared" si="113"/>
        <v>Refer to Drug Testing Sheet</v>
      </c>
      <c r="AH889" t="str">
        <f t="shared" si="114"/>
        <v>D</v>
      </c>
      <c r="AJ889" t="str">
        <f t="shared" si="115"/>
        <v>TBD</v>
      </c>
      <c r="AR889" s="77">
        <v>10.772</v>
      </c>
      <c r="AS889" t="s">
        <v>2294</v>
      </c>
      <c r="AT889" s="62">
        <v>29</v>
      </c>
      <c r="AU889" t="s">
        <v>744</v>
      </c>
      <c r="AV889" t="str">
        <f t="shared" si="110"/>
        <v>C</v>
      </c>
      <c r="AW889" t="str">
        <f t="shared" si="112"/>
        <v>AFSCME</v>
      </c>
      <c r="AX889" t="str">
        <f t="shared" si="111"/>
        <v>Refer to Drug Testing Sheet</v>
      </c>
      <c r="BD889" s="83">
        <v>10.723000000000001</v>
      </c>
      <c r="BE889" s="84" t="s">
        <v>2276</v>
      </c>
      <c r="BF889" s="83" t="s">
        <v>983</v>
      </c>
      <c r="BG889" s="83" t="s">
        <v>800</v>
      </c>
    </row>
    <row r="890" spans="26:59" ht="13.8" x14ac:dyDescent="0.25">
      <c r="Z890" s="6" t="s">
        <v>3205</v>
      </c>
      <c r="AB890" s="4">
        <v>7.6429999999999998</v>
      </c>
      <c r="AD890" s="9">
        <v>35</v>
      </c>
      <c r="AF890" s="9" t="str">
        <f t="shared" si="113"/>
        <v>Refer to Drug Testing Sheet</v>
      </c>
      <c r="AH890" t="str">
        <f t="shared" si="114"/>
        <v>D</v>
      </c>
      <c r="AJ890" t="str">
        <f t="shared" si="115"/>
        <v>TBD</v>
      </c>
      <c r="AR890" s="77">
        <v>10.726000000000001</v>
      </c>
      <c r="AS890" t="s">
        <v>2295</v>
      </c>
      <c r="AT890" s="62">
        <v>27</v>
      </c>
      <c r="AU890" t="s">
        <v>761</v>
      </c>
      <c r="AV890" t="str">
        <f t="shared" si="110"/>
        <v>C</v>
      </c>
      <c r="AW890" t="str">
        <f t="shared" si="112"/>
        <v>AFSCME</v>
      </c>
      <c r="AX890" t="str">
        <f t="shared" si="111"/>
        <v>Refer to Drug Testing Sheet</v>
      </c>
      <c r="BD890" s="78">
        <v>10.724</v>
      </c>
      <c r="BE890" s="79" t="s">
        <v>2290</v>
      </c>
      <c r="BF890" s="78" t="s">
        <v>268</v>
      </c>
      <c r="BG890" s="78" t="s">
        <v>749</v>
      </c>
    </row>
    <row r="891" spans="26:59" ht="13.8" x14ac:dyDescent="0.25">
      <c r="Z891" s="6" t="s">
        <v>3037</v>
      </c>
      <c r="AB891" s="4">
        <v>6.7629999999999999</v>
      </c>
      <c r="AD891" s="9">
        <v>38</v>
      </c>
      <c r="AF891" s="9" t="str">
        <f t="shared" si="113"/>
        <v>Refer to Drug Testing Sheet</v>
      </c>
      <c r="AH891" t="str">
        <f t="shared" si="114"/>
        <v>D</v>
      </c>
      <c r="AJ891" t="str">
        <f t="shared" si="115"/>
        <v>TBD</v>
      </c>
      <c r="AR891" s="77">
        <v>10.733000000000001</v>
      </c>
      <c r="AS891" t="s">
        <v>2296</v>
      </c>
      <c r="AT891" s="62">
        <v>25</v>
      </c>
      <c r="AU891" t="s">
        <v>761</v>
      </c>
      <c r="AV891" t="str">
        <f t="shared" si="110"/>
        <v>C</v>
      </c>
      <c r="AW891" t="str">
        <f t="shared" si="112"/>
        <v>AFSCME</v>
      </c>
      <c r="AX891" t="str">
        <f t="shared" si="111"/>
        <v>Refer to Drug Testing Sheet</v>
      </c>
      <c r="BD891" s="83">
        <v>10.726000000000001</v>
      </c>
      <c r="BE891" s="84" t="s">
        <v>2295</v>
      </c>
      <c r="BF891" s="83" t="s">
        <v>761</v>
      </c>
      <c r="BG891" s="83" t="s">
        <v>800</v>
      </c>
    </row>
    <row r="892" spans="26:59" ht="13.8" x14ac:dyDescent="0.25">
      <c r="Z892" s="6" t="s">
        <v>3036</v>
      </c>
      <c r="AB892" s="4">
        <v>6.7619999999999996</v>
      </c>
      <c r="AD892" s="9">
        <v>42</v>
      </c>
      <c r="AF892" s="9" t="str">
        <f t="shared" si="113"/>
        <v>Refer to Drug Testing Sheet</v>
      </c>
      <c r="AH892" t="str">
        <f t="shared" si="114"/>
        <v>D</v>
      </c>
      <c r="AJ892" t="str">
        <f t="shared" si="115"/>
        <v>TBD</v>
      </c>
      <c r="AR892" s="77">
        <v>10.74</v>
      </c>
      <c r="AS892" t="s">
        <v>2297</v>
      </c>
      <c r="AT892" s="62">
        <v>29</v>
      </c>
      <c r="AU892" t="s">
        <v>761</v>
      </c>
      <c r="AV892" t="str">
        <f t="shared" si="110"/>
        <v>C</v>
      </c>
      <c r="AW892" t="str">
        <f t="shared" si="112"/>
        <v>AFSCME</v>
      </c>
      <c r="AX892" t="str">
        <f t="shared" si="111"/>
        <v/>
      </c>
      <c r="BD892" s="78">
        <v>10.728</v>
      </c>
      <c r="BE892" s="79" t="s">
        <v>2278</v>
      </c>
      <c r="BF892" s="78" t="s">
        <v>983</v>
      </c>
      <c r="BG892" s="78" t="s">
        <v>800</v>
      </c>
    </row>
    <row r="893" spans="26:59" ht="13.8" x14ac:dyDescent="0.25">
      <c r="Z893" s="6" t="s">
        <v>3035</v>
      </c>
      <c r="AB893" s="4">
        <v>6.7510000000000003</v>
      </c>
      <c r="AD893" s="9">
        <v>44</v>
      </c>
      <c r="AF893" s="9" t="str">
        <f t="shared" si="113"/>
        <v>Refer to Drug Testing Sheet</v>
      </c>
      <c r="AH893" t="str">
        <f t="shared" si="114"/>
        <v>J</v>
      </c>
      <c r="AJ893" t="str">
        <f t="shared" si="115"/>
        <v>TBD</v>
      </c>
      <c r="AR893" s="77">
        <v>10.728999999999999</v>
      </c>
      <c r="AS893" t="s">
        <v>2298</v>
      </c>
      <c r="AT893" s="62">
        <v>23</v>
      </c>
      <c r="AU893" t="s">
        <v>781</v>
      </c>
      <c r="AV893" t="str">
        <f t="shared" si="110"/>
        <v>C</v>
      </c>
      <c r="AW893" t="str">
        <f t="shared" si="112"/>
        <v>AFSCME</v>
      </c>
      <c r="AX893" t="str">
        <f t="shared" si="111"/>
        <v>Refer to Drug Testing Sheet</v>
      </c>
      <c r="BD893" s="83">
        <v>10.728999999999999</v>
      </c>
      <c r="BE893" s="84" t="s">
        <v>2298</v>
      </c>
      <c r="BF893" s="83" t="s">
        <v>761</v>
      </c>
      <c r="BG893" s="83" t="s">
        <v>800</v>
      </c>
    </row>
    <row r="894" spans="26:59" ht="13.8" x14ac:dyDescent="0.25">
      <c r="Z894" s="6" t="s">
        <v>3166</v>
      </c>
      <c r="AB894" s="4">
        <v>7.4470000000000001</v>
      </c>
      <c r="AD894" s="9">
        <v>32</v>
      </c>
      <c r="AF894" s="9" t="str">
        <f t="shared" si="113"/>
        <v/>
      </c>
      <c r="AH894" t="str">
        <f t="shared" si="114"/>
        <v>D</v>
      </c>
      <c r="AJ894" t="str">
        <f t="shared" si="115"/>
        <v>TBD</v>
      </c>
      <c r="AR894" s="77">
        <v>10.736000000000001</v>
      </c>
      <c r="AS894" t="s">
        <v>2299</v>
      </c>
      <c r="AT894" s="62">
        <v>21</v>
      </c>
      <c r="AU894" t="s">
        <v>781</v>
      </c>
      <c r="AV894" t="str">
        <f t="shared" si="110"/>
        <v>C</v>
      </c>
      <c r="AW894" t="str">
        <f t="shared" si="112"/>
        <v>AFSCME</v>
      </c>
      <c r="AX894" t="str">
        <f t="shared" si="111"/>
        <v>Refer to Drug Testing Sheet</v>
      </c>
      <c r="BD894" s="78">
        <v>10.733000000000001</v>
      </c>
      <c r="BE894" s="79" t="s">
        <v>2296</v>
      </c>
      <c r="BF894" s="78" t="s">
        <v>761</v>
      </c>
      <c r="BG894" s="78" t="s">
        <v>800</v>
      </c>
    </row>
    <row r="895" spans="26:59" ht="13.8" x14ac:dyDescent="0.25">
      <c r="Z895" s="6" t="s">
        <v>3165</v>
      </c>
      <c r="AB895" s="4">
        <v>7.4329999999999998</v>
      </c>
      <c r="AD895" s="9">
        <v>34</v>
      </c>
      <c r="AF895" s="9" t="str">
        <f t="shared" si="113"/>
        <v/>
      </c>
      <c r="AH895" t="str">
        <f t="shared" si="114"/>
        <v>D</v>
      </c>
      <c r="AJ895" t="str">
        <f t="shared" si="115"/>
        <v>TBD</v>
      </c>
      <c r="AR895" s="77">
        <v>11.132</v>
      </c>
      <c r="AS895" t="s">
        <v>2300</v>
      </c>
      <c r="AT895" s="62">
        <v>43</v>
      </c>
      <c r="AU895" t="s">
        <v>799</v>
      </c>
      <c r="AV895" t="str">
        <f t="shared" si="110"/>
        <v>Managerial</v>
      </c>
      <c r="AW895" t="str">
        <f t="shared" si="112"/>
        <v>N/A</v>
      </c>
      <c r="AX895" t="str">
        <f t="shared" si="111"/>
        <v>Refer to Drug Testing Sheet</v>
      </c>
      <c r="BD895" s="83">
        <v>10.736000000000001</v>
      </c>
      <c r="BE895" s="84" t="s">
        <v>2299</v>
      </c>
      <c r="BF895" s="83" t="s">
        <v>761</v>
      </c>
      <c r="BG895" s="83" t="s">
        <v>800</v>
      </c>
    </row>
    <row r="896" spans="26:59" ht="13.8" x14ac:dyDescent="0.25">
      <c r="Z896" s="11" t="s">
        <v>3167</v>
      </c>
      <c r="AB896" s="4">
        <v>7.4530000000000003</v>
      </c>
      <c r="AD896" s="9">
        <v>30</v>
      </c>
      <c r="AF896" s="9" t="str">
        <f t="shared" si="113"/>
        <v/>
      </c>
      <c r="AH896" t="str">
        <f t="shared" si="114"/>
        <v>D</v>
      </c>
      <c r="AJ896" t="str">
        <f t="shared" si="115"/>
        <v>TBD</v>
      </c>
      <c r="AR896" s="77">
        <v>11.239000000000001</v>
      </c>
      <c r="AS896" t="s">
        <v>2301</v>
      </c>
      <c r="AT896" s="62">
        <v>39</v>
      </c>
      <c r="AU896" t="s">
        <v>268</v>
      </c>
      <c r="AV896" t="str">
        <f t="shared" si="110"/>
        <v>Managerial</v>
      </c>
      <c r="AW896" t="str">
        <f t="shared" si="112"/>
        <v>N/A</v>
      </c>
      <c r="AX896" t="str">
        <f t="shared" si="111"/>
        <v>DRUG</v>
      </c>
      <c r="BD896" s="78">
        <v>10.74</v>
      </c>
      <c r="BE896" s="79" t="s">
        <v>2297</v>
      </c>
      <c r="BF896" s="78" t="s">
        <v>761</v>
      </c>
      <c r="BG896" s="78" t="s">
        <v>800</v>
      </c>
    </row>
    <row r="897" spans="26:59" ht="13.8" x14ac:dyDescent="0.25">
      <c r="Z897" s="6" t="s">
        <v>3529</v>
      </c>
      <c r="AB897" s="4">
        <v>10.186</v>
      </c>
      <c r="AD897" s="9">
        <v>31</v>
      </c>
      <c r="AF897" s="9" t="str">
        <f t="shared" si="113"/>
        <v/>
      </c>
      <c r="AH897" t="str">
        <f t="shared" si="114"/>
        <v>E</v>
      </c>
      <c r="AJ897" t="str">
        <f t="shared" si="115"/>
        <v>AFSCME</v>
      </c>
      <c r="AR897" s="77">
        <v>11.24</v>
      </c>
      <c r="AS897" t="s">
        <v>2302</v>
      </c>
      <c r="AT897" s="62">
        <v>37</v>
      </c>
      <c r="AU897" t="s">
        <v>268</v>
      </c>
      <c r="AV897" t="str">
        <f t="shared" si="110"/>
        <v>J</v>
      </c>
      <c r="AW897" t="str">
        <f t="shared" si="112"/>
        <v>TBD</v>
      </c>
      <c r="AX897" t="str">
        <f t="shared" si="111"/>
        <v>DRUG</v>
      </c>
      <c r="BD897" s="83">
        <v>10.769</v>
      </c>
      <c r="BE897" s="84" t="s">
        <v>2291</v>
      </c>
      <c r="BF897" s="83" t="s">
        <v>761</v>
      </c>
      <c r="BG897" s="83" t="s">
        <v>800</v>
      </c>
    </row>
    <row r="898" spans="26:59" ht="13.8" x14ac:dyDescent="0.25">
      <c r="Z898" s="6" t="s">
        <v>3528</v>
      </c>
      <c r="AB898" s="4">
        <v>10.185</v>
      </c>
      <c r="AD898" s="9">
        <v>33</v>
      </c>
      <c r="AF898" s="9" t="str">
        <f t="shared" si="113"/>
        <v/>
      </c>
      <c r="AH898" t="str">
        <f t="shared" si="114"/>
        <v>E</v>
      </c>
      <c r="AJ898" t="str">
        <f t="shared" si="115"/>
        <v>AFSCME</v>
      </c>
      <c r="AR898" s="77">
        <v>11.241</v>
      </c>
      <c r="AS898" t="s">
        <v>2303</v>
      </c>
      <c r="AT898" s="62">
        <v>35</v>
      </c>
      <c r="AU898" t="s">
        <v>268</v>
      </c>
      <c r="AV898" t="str">
        <f t="shared" ref="AV898:AV961" si="116">IFERROR(VLOOKUP(AR898,BD:BG,3,FALSE),"")</f>
        <v>J</v>
      </c>
      <c r="AW898" t="str">
        <f t="shared" si="112"/>
        <v>TBD</v>
      </c>
      <c r="AX898" t="str">
        <f t="shared" ref="AX898:AX961" si="117">IFERROR(VLOOKUP(AR898,BM:BQ,5,FALSE),"")</f>
        <v>DRUG</v>
      </c>
      <c r="BD898" s="78">
        <v>10.77</v>
      </c>
      <c r="BE898" s="79" t="s">
        <v>2292</v>
      </c>
      <c r="BF898" s="78" t="s">
        <v>761</v>
      </c>
      <c r="BG898" s="78" t="s">
        <v>800</v>
      </c>
    </row>
    <row r="899" spans="26:59" ht="13.8" x14ac:dyDescent="0.25">
      <c r="Z899" s="6" t="s">
        <v>3576</v>
      </c>
      <c r="AB899" s="4">
        <v>10.308999999999999</v>
      </c>
      <c r="AD899" s="9">
        <v>37</v>
      </c>
      <c r="AF899" s="9" t="str">
        <f t="shared" si="113"/>
        <v>Refer to Drug Testing Sheet</v>
      </c>
      <c r="AH899" t="str">
        <f t="shared" si="114"/>
        <v>E</v>
      </c>
      <c r="AJ899" t="str">
        <f t="shared" si="115"/>
        <v>AFSCME</v>
      </c>
      <c r="AR899" s="77">
        <v>11.242000000000001</v>
      </c>
      <c r="AS899" t="s">
        <v>2304</v>
      </c>
      <c r="AT899" s="62">
        <v>33</v>
      </c>
      <c r="AU899" t="s">
        <v>268</v>
      </c>
      <c r="AV899" t="str">
        <f t="shared" si="116"/>
        <v>J</v>
      </c>
      <c r="AW899" t="str">
        <f t="shared" ref="AW899:AW962" si="118">IFERROR(VLOOKUP(AR899,BD:BG,4,FALSE),"")</f>
        <v>TBD</v>
      </c>
      <c r="AX899" t="str">
        <f t="shared" si="117"/>
        <v>DRUG</v>
      </c>
      <c r="BD899" s="83">
        <v>10.771000000000001</v>
      </c>
      <c r="BE899" s="84" t="s">
        <v>2293</v>
      </c>
      <c r="BF899" s="83" t="s">
        <v>761</v>
      </c>
      <c r="BG899" s="83" t="s">
        <v>800</v>
      </c>
    </row>
    <row r="900" spans="26:59" ht="13.8" x14ac:dyDescent="0.25">
      <c r="Z900" s="6" t="s">
        <v>3575</v>
      </c>
      <c r="AB900" s="4">
        <v>10.307</v>
      </c>
      <c r="AD900" s="9">
        <v>39</v>
      </c>
      <c r="AF900" s="9" t="str">
        <f t="shared" si="113"/>
        <v>Refer to Drug Testing Sheet</v>
      </c>
      <c r="AH900" t="str">
        <f t="shared" si="114"/>
        <v>E</v>
      </c>
      <c r="AJ900" t="str">
        <f t="shared" si="115"/>
        <v>AFSCME</v>
      </c>
      <c r="AR900" s="77">
        <v>11.243</v>
      </c>
      <c r="AS900" t="s">
        <v>2305</v>
      </c>
      <c r="AT900" s="62">
        <v>31</v>
      </c>
      <c r="AU900" t="s">
        <v>268</v>
      </c>
      <c r="AV900" t="str">
        <f t="shared" si="116"/>
        <v>C</v>
      </c>
      <c r="AW900" t="str">
        <f t="shared" si="118"/>
        <v>AFSCME</v>
      </c>
      <c r="AX900" t="str">
        <f t="shared" si="117"/>
        <v>DRUG</v>
      </c>
      <c r="BD900" s="78">
        <v>10.772</v>
      </c>
      <c r="BE900" s="79" t="s">
        <v>2294</v>
      </c>
      <c r="BF900" s="78" t="s">
        <v>761</v>
      </c>
      <c r="BG900" s="78" t="s">
        <v>800</v>
      </c>
    </row>
    <row r="901" spans="26:59" ht="13.8" x14ac:dyDescent="0.25">
      <c r="Z901" s="6" t="s">
        <v>3574</v>
      </c>
      <c r="AB901" s="4">
        <v>10.305</v>
      </c>
      <c r="AD901" s="9">
        <v>41</v>
      </c>
      <c r="AF901" s="9" t="str">
        <f t="shared" ref="AF901:AF964" si="119">IFERROR(VLOOKUP(AB901,BM:BQ,5,FALSE),"")</f>
        <v>Refer to Drug Testing Sheet</v>
      </c>
      <c r="AH901" t="str">
        <f t="shared" si="114"/>
        <v>J</v>
      </c>
      <c r="AJ901" t="str">
        <f t="shared" si="115"/>
        <v>TBD</v>
      </c>
      <c r="AR901" s="77">
        <v>11.144</v>
      </c>
      <c r="AS901" t="s">
        <v>2306</v>
      </c>
      <c r="AT901" s="62">
        <v>34</v>
      </c>
      <c r="AU901" t="s">
        <v>744</v>
      </c>
      <c r="AV901" t="str">
        <f t="shared" si="116"/>
        <v>J</v>
      </c>
      <c r="AW901" t="str">
        <f t="shared" si="118"/>
        <v>TBD</v>
      </c>
      <c r="AX901" t="str">
        <f t="shared" si="117"/>
        <v>Refer to Drug Testing Sheet</v>
      </c>
      <c r="BD901" s="83">
        <v>11.117000000000001</v>
      </c>
      <c r="BE901" s="84" t="s">
        <v>2307</v>
      </c>
      <c r="BF901" s="83" t="s">
        <v>754</v>
      </c>
      <c r="BG901" s="83" t="s">
        <v>749</v>
      </c>
    </row>
    <row r="902" spans="26:59" ht="13.8" x14ac:dyDescent="0.25">
      <c r="Z902" s="6" t="s">
        <v>3573</v>
      </c>
      <c r="AB902" s="4">
        <v>10.305999999999999</v>
      </c>
      <c r="AD902" s="9">
        <v>43</v>
      </c>
      <c r="AF902" s="9" t="str">
        <f t="shared" si="119"/>
        <v>Refer to Drug Testing Sheet</v>
      </c>
      <c r="AH902" t="str">
        <f t="shared" si="114"/>
        <v>J</v>
      </c>
      <c r="AJ902" t="str">
        <f t="shared" si="115"/>
        <v>TBD</v>
      </c>
      <c r="AR902" s="77">
        <v>11.132999999999999</v>
      </c>
      <c r="AS902" t="s">
        <v>2308</v>
      </c>
      <c r="AT902" s="62">
        <v>32</v>
      </c>
      <c r="AU902" t="s">
        <v>744</v>
      </c>
      <c r="AV902" t="str">
        <f t="shared" si="116"/>
        <v>C</v>
      </c>
      <c r="AW902" t="str">
        <f t="shared" si="118"/>
        <v>AFSCME</v>
      </c>
      <c r="AX902" t="str">
        <f t="shared" si="117"/>
        <v>Refer to Drug Testing Sheet</v>
      </c>
      <c r="BD902" s="78">
        <v>11.118</v>
      </c>
      <c r="BE902" s="79" t="s">
        <v>2309</v>
      </c>
      <c r="BF902" s="78" t="s">
        <v>754</v>
      </c>
      <c r="BG902" s="78" t="s">
        <v>749</v>
      </c>
    </row>
    <row r="903" spans="26:59" ht="13.8" x14ac:dyDescent="0.25">
      <c r="Z903" s="6" t="s">
        <v>3517</v>
      </c>
      <c r="AB903" s="4">
        <v>10.170999999999999</v>
      </c>
      <c r="AD903" s="9">
        <v>41</v>
      </c>
      <c r="AF903" s="9" t="str">
        <f t="shared" si="119"/>
        <v/>
      </c>
      <c r="AH903" t="str">
        <f t="shared" si="114"/>
        <v>E</v>
      </c>
      <c r="AJ903" t="str">
        <f t="shared" si="115"/>
        <v>AFSCME</v>
      </c>
      <c r="AR903" s="77">
        <v>11.134</v>
      </c>
      <c r="AS903" t="s">
        <v>2310</v>
      </c>
      <c r="AT903" s="62">
        <v>31</v>
      </c>
      <c r="AU903" t="s">
        <v>744</v>
      </c>
      <c r="AV903" t="str">
        <f t="shared" si="116"/>
        <v>C</v>
      </c>
      <c r="AW903" t="str">
        <f t="shared" si="118"/>
        <v>AFSCME</v>
      </c>
      <c r="AX903" t="str">
        <f t="shared" si="117"/>
        <v>Refer to Drug Testing Sheet</v>
      </c>
      <c r="BD903" s="83">
        <v>11.12</v>
      </c>
      <c r="BE903" s="84" t="s">
        <v>2311</v>
      </c>
      <c r="BF903" s="83" t="s">
        <v>754</v>
      </c>
      <c r="BG903" s="83" t="s">
        <v>749</v>
      </c>
    </row>
    <row r="904" spans="26:59" ht="13.8" x14ac:dyDescent="0.25">
      <c r="Z904" s="6" t="s">
        <v>3527</v>
      </c>
      <c r="AB904" s="4">
        <v>10.151999999999999</v>
      </c>
      <c r="AD904" s="9">
        <v>35</v>
      </c>
      <c r="AF904" s="9" t="str">
        <f t="shared" si="119"/>
        <v/>
      </c>
      <c r="AH904" t="str">
        <f t="shared" si="114"/>
        <v>E</v>
      </c>
      <c r="AJ904" t="str">
        <f t="shared" si="115"/>
        <v>AFSCME</v>
      </c>
      <c r="AR904" s="77">
        <v>11.135</v>
      </c>
      <c r="AS904" t="s">
        <v>2312</v>
      </c>
      <c r="AT904" s="62">
        <v>28</v>
      </c>
      <c r="AU904" t="s">
        <v>781</v>
      </c>
      <c r="AV904" t="str">
        <f t="shared" si="116"/>
        <v>C</v>
      </c>
      <c r="AW904" t="str">
        <f t="shared" si="118"/>
        <v>AFSCME</v>
      </c>
      <c r="AX904" t="str">
        <f t="shared" si="117"/>
        <v>DRUG</v>
      </c>
      <c r="BD904" s="78">
        <v>11.122</v>
      </c>
      <c r="BE904" s="79" t="s">
        <v>2313</v>
      </c>
      <c r="BF904" s="78" t="s">
        <v>761</v>
      </c>
      <c r="BG904" s="78" t="s">
        <v>800</v>
      </c>
    </row>
    <row r="905" spans="26:59" ht="13.8" x14ac:dyDescent="0.25">
      <c r="Z905" s="6" t="s">
        <v>3526</v>
      </c>
      <c r="AB905" s="4">
        <v>10.153</v>
      </c>
      <c r="AD905" s="9">
        <v>37</v>
      </c>
      <c r="AF905" s="9" t="str">
        <f t="shared" si="119"/>
        <v/>
      </c>
      <c r="AH905" t="str">
        <f t="shared" si="114"/>
        <v>E</v>
      </c>
      <c r="AJ905" t="str">
        <f t="shared" si="115"/>
        <v>AFSCME</v>
      </c>
      <c r="AR905" s="77">
        <v>11.117000000000001</v>
      </c>
      <c r="AS905" t="s">
        <v>2307</v>
      </c>
      <c r="AT905" s="62">
        <v>37</v>
      </c>
      <c r="AU905" t="s">
        <v>983</v>
      </c>
      <c r="AV905" t="str">
        <f t="shared" si="116"/>
        <v>J</v>
      </c>
      <c r="AW905" t="str">
        <f t="shared" si="118"/>
        <v>TBD</v>
      </c>
      <c r="AX905" t="str">
        <f t="shared" si="117"/>
        <v>DRUG</v>
      </c>
      <c r="BD905" s="83">
        <v>11.124000000000001</v>
      </c>
      <c r="BE905" s="84" t="s">
        <v>2314</v>
      </c>
      <c r="BF905" s="83" t="s">
        <v>761</v>
      </c>
      <c r="BG905" s="83" t="s">
        <v>800</v>
      </c>
    </row>
    <row r="906" spans="26:59" ht="13.8" x14ac:dyDescent="0.25">
      <c r="Z906" s="6" t="s">
        <v>3638</v>
      </c>
      <c r="AB906" s="4">
        <v>10.526999999999999</v>
      </c>
      <c r="AD906" s="9">
        <v>37</v>
      </c>
      <c r="AF906" s="9" t="str">
        <f t="shared" si="119"/>
        <v/>
      </c>
      <c r="AH906" t="str">
        <f t="shared" si="114"/>
        <v>D</v>
      </c>
      <c r="AJ906" t="str">
        <f t="shared" si="115"/>
        <v>TBD</v>
      </c>
      <c r="AR906" s="77">
        <v>11.118</v>
      </c>
      <c r="AS906" t="s">
        <v>2309</v>
      </c>
      <c r="AT906" s="62">
        <v>34</v>
      </c>
      <c r="AU906" t="s">
        <v>983</v>
      </c>
      <c r="AV906" t="str">
        <f t="shared" si="116"/>
        <v>J</v>
      </c>
      <c r="AW906" t="str">
        <f t="shared" si="118"/>
        <v>TBD</v>
      </c>
      <c r="AX906" t="str">
        <f t="shared" si="117"/>
        <v>DRUG</v>
      </c>
      <c r="BD906" s="78">
        <v>11.125999999999999</v>
      </c>
      <c r="BE906" s="79" t="s">
        <v>2315</v>
      </c>
      <c r="BF906" s="78" t="s">
        <v>761</v>
      </c>
      <c r="BG906" s="78" t="s">
        <v>800</v>
      </c>
    </row>
    <row r="907" spans="26:59" ht="13.8" x14ac:dyDescent="0.25">
      <c r="Z907" s="6" t="s">
        <v>3273</v>
      </c>
      <c r="AB907" s="4">
        <v>7.806</v>
      </c>
      <c r="AD907" s="9">
        <v>35</v>
      </c>
      <c r="AF907" s="9" t="str">
        <f t="shared" si="119"/>
        <v/>
      </c>
      <c r="AH907" t="str">
        <f t="shared" si="114"/>
        <v>D</v>
      </c>
      <c r="AJ907" t="str">
        <f t="shared" si="115"/>
        <v>TBD</v>
      </c>
      <c r="AR907" s="77">
        <v>11.12</v>
      </c>
      <c r="AS907" t="s">
        <v>2311</v>
      </c>
      <c r="AT907" s="62" t="s">
        <v>2025</v>
      </c>
      <c r="AU907" t="s">
        <v>983</v>
      </c>
      <c r="AV907" t="str">
        <f t="shared" si="116"/>
        <v>J</v>
      </c>
      <c r="AW907" t="str">
        <f t="shared" si="118"/>
        <v>TBD</v>
      </c>
      <c r="AX907" t="str">
        <f t="shared" si="117"/>
        <v>DRUG</v>
      </c>
      <c r="BD907" s="83">
        <v>11.128</v>
      </c>
      <c r="BE907" s="84" t="s">
        <v>2316</v>
      </c>
      <c r="BF907" s="83" t="s">
        <v>754</v>
      </c>
      <c r="BG907" s="83" t="s">
        <v>749</v>
      </c>
    </row>
    <row r="908" spans="26:59" ht="13.8" x14ac:dyDescent="0.25">
      <c r="Z908" s="6" t="s">
        <v>3272</v>
      </c>
      <c r="AB908" s="4">
        <v>7.8040000000000003</v>
      </c>
      <c r="AD908" s="9">
        <v>37</v>
      </c>
      <c r="AF908" s="9" t="str">
        <f t="shared" si="119"/>
        <v/>
      </c>
      <c r="AH908" t="str">
        <f t="shared" ref="AH908:AH971" si="120">IFERROR(VLOOKUP(AB908,BD:BG,3,FALSE),"")</f>
        <v>D</v>
      </c>
      <c r="AJ908" t="str">
        <f t="shared" ref="AJ908:AJ971" si="121">IFERROR(VLOOKUP(AB908,BD:BG,4,FALSE),"")</f>
        <v>TBD</v>
      </c>
      <c r="AR908" s="77">
        <v>11.122</v>
      </c>
      <c r="AS908" t="s">
        <v>2313</v>
      </c>
      <c r="AT908" s="62">
        <v>31</v>
      </c>
      <c r="AU908" t="s">
        <v>983</v>
      </c>
      <c r="AV908" t="str">
        <f t="shared" si="116"/>
        <v>C</v>
      </c>
      <c r="AW908" t="str">
        <f t="shared" si="118"/>
        <v>AFSCME</v>
      </c>
      <c r="AX908" t="str">
        <f t="shared" si="117"/>
        <v>DRUG</v>
      </c>
      <c r="BD908" s="78">
        <v>11.129</v>
      </c>
      <c r="BE908" s="79" t="s">
        <v>2317</v>
      </c>
      <c r="BF908" s="78" t="s">
        <v>761</v>
      </c>
      <c r="BG908" s="78" t="s">
        <v>800</v>
      </c>
    </row>
    <row r="909" spans="26:59" ht="13.8" x14ac:dyDescent="0.25">
      <c r="Z909" s="6" t="s">
        <v>3976</v>
      </c>
      <c r="AB909" s="4">
        <v>11.122</v>
      </c>
      <c r="AD909" s="9">
        <v>31</v>
      </c>
      <c r="AF909" s="9" t="str">
        <f t="shared" si="119"/>
        <v>DRUG</v>
      </c>
      <c r="AH909" t="str">
        <f t="shared" si="120"/>
        <v>C</v>
      </c>
      <c r="AJ909" t="str">
        <f t="shared" si="121"/>
        <v>AFSCME</v>
      </c>
      <c r="AR909" s="77">
        <v>11.124000000000001</v>
      </c>
      <c r="AS909" t="s">
        <v>2314</v>
      </c>
      <c r="AT909" s="62">
        <v>29</v>
      </c>
      <c r="AU909" t="s">
        <v>983</v>
      </c>
      <c r="AV909" t="str">
        <f t="shared" si="116"/>
        <v>C</v>
      </c>
      <c r="AW909" t="str">
        <f t="shared" si="118"/>
        <v>AFSCME</v>
      </c>
      <c r="AX909" t="str">
        <f t="shared" si="117"/>
        <v>DRUG</v>
      </c>
      <c r="BD909" s="83">
        <v>11.13</v>
      </c>
      <c r="BE909" s="84" t="s">
        <v>2318</v>
      </c>
      <c r="BF909" s="83" t="s">
        <v>761</v>
      </c>
      <c r="BG909" s="83" t="s">
        <v>800</v>
      </c>
    </row>
    <row r="910" spans="26:59" ht="13.8" x14ac:dyDescent="0.25">
      <c r="Z910" s="6" t="s">
        <v>3216</v>
      </c>
      <c r="AB910" s="4">
        <v>7.665</v>
      </c>
      <c r="AD910" s="9">
        <v>27</v>
      </c>
      <c r="AF910" s="9" t="str">
        <f t="shared" si="119"/>
        <v>Refer to Drug Testing Sheet</v>
      </c>
      <c r="AH910" t="str">
        <f t="shared" si="120"/>
        <v>B</v>
      </c>
      <c r="AJ910" t="str">
        <f t="shared" si="121"/>
        <v>TBD</v>
      </c>
      <c r="AR910" s="77">
        <v>11.125999999999999</v>
      </c>
      <c r="AS910" t="s">
        <v>2315</v>
      </c>
      <c r="AT910" s="62">
        <v>27</v>
      </c>
      <c r="AU910" t="s">
        <v>983</v>
      </c>
      <c r="AV910" t="str">
        <f t="shared" si="116"/>
        <v>C</v>
      </c>
      <c r="AW910" t="str">
        <f t="shared" si="118"/>
        <v>AFSCME</v>
      </c>
      <c r="AX910" t="str">
        <f t="shared" si="117"/>
        <v>DRUG</v>
      </c>
      <c r="BD910" s="78">
        <v>11.132</v>
      </c>
      <c r="BE910" s="79" t="s">
        <v>2319</v>
      </c>
      <c r="BF910" s="78" t="s">
        <v>746</v>
      </c>
      <c r="BG910" s="78" t="s">
        <v>272</v>
      </c>
    </row>
    <row r="911" spans="26:59" ht="13.8" x14ac:dyDescent="0.25">
      <c r="Z911" s="6" t="s">
        <v>3215</v>
      </c>
      <c r="AB911" s="4">
        <v>7.6529999999999996</v>
      </c>
      <c r="AD911" s="9">
        <v>29</v>
      </c>
      <c r="AF911" s="9" t="str">
        <f t="shared" si="119"/>
        <v>Refer to Drug Testing Sheet</v>
      </c>
      <c r="AH911" t="str">
        <f t="shared" si="120"/>
        <v>B</v>
      </c>
      <c r="AJ911" t="str">
        <f t="shared" si="121"/>
        <v>TBD</v>
      </c>
      <c r="AR911" s="77">
        <v>11.125</v>
      </c>
      <c r="AS911" t="s">
        <v>2320</v>
      </c>
      <c r="AT911" s="62">
        <v>29</v>
      </c>
      <c r="AU911" t="s">
        <v>983</v>
      </c>
      <c r="AV911" t="str">
        <f t="shared" si="116"/>
        <v/>
      </c>
      <c r="AW911" t="str">
        <f t="shared" si="118"/>
        <v/>
      </c>
      <c r="AX911" t="str">
        <f t="shared" si="117"/>
        <v/>
      </c>
      <c r="BD911" s="83">
        <v>11.132999999999999</v>
      </c>
      <c r="BE911" s="84" t="s">
        <v>2308</v>
      </c>
      <c r="BF911" s="83" t="s">
        <v>761</v>
      </c>
      <c r="BG911" s="83" t="s">
        <v>800</v>
      </c>
    </row>
    <row r="912" spans="26:59" ht="13.8" x14ac:dyDescent="0.25">
      <c r="Z912" s="6" t="s">
        <v>3301</v>
      </c>
      <c r="AB912" s="4">
        <v>7.83</v>
      </c>
      <c r="AD912" s="9">
        <v>31</v>
      </c>
      <c r="AF912" s="9" t="str">
        <f t="shared" si="119"/>
        <v/>
      </c>
      <c r="AH912" t="str">
        <f t="shared" si="120"/>
        <v>D</v>
      </c>
      <c r="AJ912" t="str">
        <f t="shared" si="121"/>
        <v>TBD</v>
      </c>
      <c r="AR912" s="77">
        <v>11.127000000000001</v>
      </c>
      <c r="AS912" t="s">
        <v>2321</v>
      </c>
      <c r="AT912" s="62">
        <v>27</v>
      </c>
      <c r="AU912" t="s">
        <v>983</v>
      </c>
      <c r="AV912" t="str">
        <f t="shared" si="116"/>
        <v/>
      </c>
      <c r="AW912" t="str">
        <f t="shared" si="118"/>
        <v/>
      </c>
      <c r="AX912" t="str">
        <f t="shared" si="117"/>
        <v/>
      </c>
      <c r="BD912" s="78">
        <v>11.134</v>
      </c>
      <c r="BE912" s="79" t="s">
        <v>2310</v>
      </c>
      <c r="BF912" s="78" t="s">
        <v>761</v>
      </c>
      <c r="BG912" s="78" t="s">
        <v>800</v>
      </c>
    </row>
    <row r="913" spans="26:59" ht="13.8" x14ac:dyDescent="0.25">
      <c r="Z913" s="6" t="s">
        <v>3300</v>
      </c>
      <c r="AB913" s="4">
        <v>7.8490000000000002</v>
      </c>
      <c r="AD913" s="9">
        <v>33</v>
      </c>
      <c r="AF913" s="9" t="str">
        <f t="shared" si="119"/>
        <v/>
      </c>
      <c r="AH913" t="str">
        <f t="shared" si="120"/>
        <v>D</v>
      </c>
      <c r="AJ913" t="str">
        <f t="shared" si="121"/>
        <v>TBD</v>
      </c>
      <c r="AR913" s="77">
        <v>11.128</v>
      </c>
      <c r="AS913" t="s">
        <v>2316</v>
      </c>
      <c r="AT913" s="62">
        <v>33</v>
      </c>
      <c r="AU913" t="s">
        <v>744</v>
      </c>
      <c r="AV913" t="str">
        <f t="shared" si="116"/>
        <v>J</v>
      </c>
      <c r="AW913" t="str">
        <f t="shared" si="118"/>
        <v>TBD</v>
      </c>
      <c r="AX913" t="str">
        <f t="shared" si="117"/>
        <v>Refer to Drug Testing Sheet</v>
      </c>
      <c r="BD913" s="83">
        <v>11.135</v>
      </c>
      <c r="BE913" s="84" t="s">
        <v>2312</v>
      </c>
      <c r="BF913" s="83" t="s">
        <v>761</v>
      </c>
      <c r="BG913" s="83" t="s">
        <v>800</v>
      </c>
    </row>
    <row r="914" spans="26:59" ht="13.8" x14ac:dyDescent="0.25">
      <c r="Z914" s="6" t="s">
        <v>3293</v>
      </c>
      <c r="AB914" s="4">
        <v>7.8170000000000002</v>
      </c>
      <c r="AD914" s="9">
        <v>31</v>
      </c>
      <c r="AF914" s="9" t="str">
        <f t="shared" si="119"/>
        <v/>
      </c>
      <c r="AH914" t="str">
        <f t="shared" si="120"/>
        <v>D</v>
      </c>
      <c r="AJ914" t="str">
        <f t="shared" si="121"/>
        <v>TBD</v>
      </c>
      <c r="AR914" s="77">
        <v>11.129</v>
      </c>
      <c r="AS914" t="s">
        <v>2317</v>
      </c>
      <c r="AT914" s="62">
        <v>31</v>
      </c>
      <c r="AU914" t="s">
        <v>744</v>
      </c>
      <c r="AV914" t="str">
        <f t="shared" si="116"/>
        <v>C</v>
      </c>
      <c r="AW914" t="str">
        <f t="shared" si="118"/>
        <v>AFSCME</v>
      </c>
      <c r="AX914" t="str">
        <f t="shared" si="117"/>
        <v>Refer to Drug Testing Sheet</v>
      </c>
      <c r="BD914" s="78">
        <v>11.144</v>
      </c>
      <c r="BE914" s="79" t="s">
        <v>2306</v>
      </c>
      <c r="BF914" s="78" t="s">
        <v>754</v>
      </c>
      <c r="BG914" s="78" t="s">
        <v>749</v>
      </c>
    </row>
    <row r="915" spans="26:59" ht="13.8" x14ac:dyDescent="0.25">
      <c r="Z915" s="6" t="s">
        <v>3133</v>
      </c>
      <c r="AB915" s="4">
        <v>7.3019999999999996</v>
      </c>
      <c r="AD915" s="9">
        <v>35</v>
      </c>
      <c r="AF915" s="9" t="str">
        <f t="shared" si="119"/>
        <v/>
      </c>
      <c r="AH915" t="str">
        <f t="shared" si="120"/>
        <v>D</v>
      </c>
      <c r="AJ915" t="str">
        <f t="shared" si="121"/>
        <v>TBD</v>
      </c>
      <c r="AR915" s="77">
        <v>11.13</v>
      </c>
      <c r="AS915" t="s">
        <v>2318</v>
      </c>
      <c r="AT915" s="62">
        <v>29</v>
      </c>
      <c r="AU915" t="s">
        <v>744</v>
      </c>
      <c r="AV915" t="str">
        <f t="shared" si="116"/>
        <v>C</v>
      </c>
      <c r="AW915" t="str">
        <f t="shared" si="118"/>
        <v>AFSCME</v>
      </c>
      <c r="AX915" t="str">
        <f t="shared" si="117"/>
        <v>DRUG</v>
      </c>
      <c r="BD915" s="83">
        <v>11.239000000000001</v>
      </c>
      <c r="BE915" s="84" t="s">
        <v>2301</v>
      </c>
      <c r="BF915" s="83" t="s">
        <v>746</v>
      </c>
      <c r="BG915" s="83" t="s">
        <v>272</v>
      </c>
    </row>
    <row r="916" spans="26:59" ht="13.8" x14ac:dyDescent="0.25">
      <c r="Z916" s="6" t="s">
        <v>3132</v>
      </c>
      <c r="AB916" s="4">
        <v>7.3049999999999997</v>
      </c>
      <c r="AD916" s="9">
        <v>37</v>
      </c>
      <c r="AF916" s="9" t="str">
        <f t="shared" si="119"/>
        <v/>
      </c>
      <c r="AH916" t="str">
        <f t="shared" si="120"/>
        <v>D</v>
      </c>
      <c r="AJ916" t="str">
        <f t="shared" si="121"/>
        <v>TBD</v>
      </c>
      <c r="AR916" s="77">
        <v>11.15</v>
      </c>
      <c r="AS916" t="s">
        <v>2322</v>
      </c>
      <c r="AT916" s="62">
        <v>37</v>
      </c>
      <c r="AU916" t="s">
        <v>268</v>
      </c>
      <c r="AV916" t="str">
        <f t="shared" si="116"/>
        <v/>
      </c>
      <c r="AW916" t="str">
        <f t="shared" si="118"/>
        <v/>
      </c>
      <c r="AX916" t="str">
        <f t="shared" si="117"/>
        <v/>
      </c>
      <c r="BD916" s="78">
        <v>11.24</v>
      </c>
      <c r="BE916" s="79" t="s">
        <v>2302</v>
      </c>
      <c r="BF916" s="78" t="s">
        <v>754</v>
      </c>
      <c r="BG916" s="78" t="s">
        <v>749</v>
      </c>
    </row>
    <row r="917" spans="26:59" ht="13.8" x14ac:dyDescent="0.25">
      <c r="Z917" s="6" t="s">
        <v>3131</v>
      </c>
      <c r="AB917" s="4">
        <v>7.3040000000000003</v>
      </c>
      <c r="AD917" s="9">
        <v>39</v>
      </c>
      <c r="AF917" s="9" t="str">
        <f t="shared" si="119"/>
        <v/>
      </c>
      <c r="AH917" t="str">
        <f t="shared" si="120"/>
        <v>J</v>
      </c>
      <c r="AJ917" t="str">
        <f t="shared" si="121"/>
        <v>TBD</v>
      </c>
      <c r="AR917" s="77">
        <v>11.151</v>
      </c>
      <c r="AS917" t="s">
        <v>2323</v>
      </c>
      <c r="AT917" s="62">
        <v>35</v>
      </c>
      <c r="AU917" t="s">
        <v>268</v>
      </c>
      <c r="AV917" t="str">
        <f t="shared" si="116"/>
        <v/>
      </c>
      <c r="AW917" t="str">
        <f t="shared" si="118"/>
        <v/>
      </c>
      <c r="AX917" t="str">
        <f t="shared" si="117"/>
        <v/>
      </c>
      <c r="BD917" s="83">
        <v>11.241</v>
      </c>
      <c r="BE917" s="84" t="s">
        <v>2303</v>
      </c>
      <c r="BF917" s="83" t="s">
        <v>754</v>
      </c>
      <c r="BG917" s="83" t="s">
        <v>749</v>
      </c>
    </row>
    <row r="918" spans="26:59" ht="13.8" x14ac:dyDescent="0.25">
      <c r="Z918" s="6" t="s">
        <v>3136</v>
      </c>
      <c r="AB918" s="4">
        <v>7.32</v>
      </c>
      <c r="AD918" s="9">
        <v>25</v>
      </c>
      <c r="AF918" s="9" t="str">
        <f t="shared" si="119"/>
        <v/>
      </c>
      <c r="AH918" t="str">
        <f t="shared" si="120"/>
        <v>C</v>
      </c>
      <c r="AJ918" t="str">
        <f t="shared" si="121"/>
        <v>AFSCME</v>
      </c>
      <c r="AR918" s="77">
        <v>11.151999999999999</v>
      </c>
      <c r="AS918" t="s">
        <v>2324</v>
      </c>
      <c r="AT918" s="62">
        <v>33</v>
      </c>
      <c r="AU918" t="s">
        <v>268</v>
      </c>
      <c r="AV918" t="str">
        <f t="shared" si="116"/>
        <v/>
      </c>
      <c r="AW918" t="str">
        <f t="shared" si="118"/>
        <v/>
      </c>
      <c r="AX918" t="str">
        <f t="shared" si="117"/>
        <v/>
      </c>
      <c r="BD918" s="78">
        <v>11.242000000000001</v>
      </c>
      <c r="BE918" s="79" t="s">
        <v>2304</v>
      </c>
      <c r="BF918" s="78" t="s">
        <v>754</v>
      </c>
      <c r="BG918" s="78" t="s">
        <v>749</v>
      </c>
    </row>
    <row r="919" spans="26:59" ht="13.8" x14ac:dyDescent="0.25">
      <c r="Z919" s="6" t="s">
        <v>3135</v>
      </c>
      <c r="AB919" s="4">
        <v>7.319</v>
      </c>
      <c r="AD919" s="9">
        <v>27</v>
      </c>
      <c r="AF919" s="9" t="str">
        <f t="shared" si="119"/>
        <v/>
      </c>
      <c r="AH919" t="str">
        <f t="shared" si="120"/>
        <v>C</v>
      </c>
      <c r="AJ919" t="str">
        <f t="shared" si="121"/>
        <v>AFSCME</v>
      </c>
      <c r="AR919" s="77">
        <v>11.153</v>
      </c>
      <c r="AS919" t="s">
        <v>2325</v>
      </c>
      <c r="AT919" s="62">
        <v>31</v>
      </c>
      <c r="AU919" t="s">
        <v>268</v>
      </c>
      <c r="AV919" t="str">
        <f t="shared" si="116"/>
        <v/>
      </c>
      <c r="AW919" t="str">
        <f t="shared" si="118"/>
        <v/>
      </c>
      <c r="AX919" t="str">
        <f t="shared" si="117"/>
        <v/>
      </c>
      <c r="BD919" s="83">
        <v>11.243</v>
      </c>
      <c r="BE919" s="84" t="s">
        <v>2305</v>
      </c>
      <c r="BF919" s="83" t="s">
        <v>761</v>
      </c>
      <c r="BG919" s="83" t="s">
        <v>800</v>
      </c>
    </row>
    <row r="920" spans="26:59" ht="13.8" x14ac:dyDescent="0.25">
      <c r="Z920" s="6" t="s">
        <v>3134</v>
      </c>
      <c r="AB920" s="4">
        <v>7.3109999999999999</v>
      </c>
      <c r="AD920" s="9">
        <v>29</v>
      </c>
      <c r="AF920" s="9" t="str">
        <f t="shared" si="119"/>
        <v/>
      </c>
      <c r="AH920" t="str">
        <f t="shared" si="120"/>
        <v>C</v>
      </c>
      <c r="AJ920" t="str">
        <f t="shared" si="121"/>
        <v>AFSCME</v>
      </c>
      <c r="AR920" s="77">
        <v>11.271000000000001</v>
      </c>
      <c r="AS920" t="s">
        <v>2326</v>
      </c>
      <c r="AT920" s="62">
        <v>25</v>
      </c>
      <c r="AU920" t="s">
        <v>268</v>
      </c>
      <c r="AV920" t="str">
        <f t="shared" si="116"/>
        <v>C</v>
      </c>
      <c r="AW920" t="str">
        <f t="shared" si="118"/>
        <v>AFSCME</v>
      </c>
      <c r="AX920" t="str">
        <f t="shared" si="117"/>
        <v/>
      </c>
      <c r="BD920" s="78">
        <v>11.26</v>
      </c>
      <c r="BE920" s="79" t="s">
        <v>2327</v>
      </c>
      <c r="BF920" s="78" t="s">
        <v>754</v>
      </c>
      <c r="BG920" s="78" t="s">
        <v>749</v>
      </c>
    </row>
    <row r="921" spans="26:59" ht="13.8" x14ac:dyDescent="0.25">
      <c r="Z921" s="6" t="s">
        <v>3554</v>
      </c>
      <c r="AB921" s="4">
        <v>10.244</v>
      </c>
      <c r="AD921" s="9">
        <v>33</v>
      </c>
      <c r="AF921" s="9" t="str">
        <f t="shared" si="119"/>
        <v>Refer to Drug Testing Sheet</v>
      </c>
      <c r="AH921" t="str">
        <f t="shared" si="120"/>
        <v>D</v>
      </c>
      <c r="AJ921" t="str">
        <f t="shared" si="121"/>
        <v>TBD</v>
      </c>
      <c r="AR921" s="77">
        <v>11.273</v>
      </c>
      <c r="AS921" t="s">
        <v>2328</v>
      </c>
      <c r="AT921" s="62">
        <v>22</v>
      </c>
      <c r="AU921" t="s">
        <v>268</v>
      </c>
      <c r="AV921" t="str">
        <f t="shared" si="116"/>
        <v>C</v>
      </c>
      <c r="AW921" t="str">
        <f t="shared" si="118"/>
        <v>AFSCME</v>
      </c>
      <c r="AX921" t="str">
        <f t="shared" si="117"/>
        <v/>
      </c>
      <c r="BD921" s="83">
        <v>11.263</v>
      </c>
      <c r="BE921" s="84" t="s">
        <v>2329</v>
      </c>
      <c r="BF921" s="83" t="s">
        <v>761</v>
      </c>
      <c r="BG921" s="83" t="s">
        <v>800</v>
      </c>
    </row>
    <row r="922" spans="26:59" ht="13.8" x14ac:dyDescent="0.25">
      <c r="Z922" s="6" t="s">
        <v>3553</v>
      </c>
      <c r="AB922" s="4">
        <v>10.242000000000001</v>
      </c>
      <c r="AD922" s="9">
        <v>35</v>
      </c>
      <c r="AF922" s="9" t="str">
        <f t="shared" si="119"/>
        <v/>
      </c>
      <c r="AH922" t="str">
        <f t="shared" si="120"/>
        <v>D</v>
      </c>
      <c r="AJ922" t="str">
        <f t="shared" si="121"/>
        <v>TBD</v>
      </c>
      <c r="AR922" s="77">
        <v>11.26</v>
      </c>
      <c r="AS922" t="s">
        <v>2327</v>
      </c>
      <c r="AT922" s="62">
        <v>29</v>
      </c>
      <c r="AU922" t="s">
        <v>268</v>
      </c>
      <c r="AV922" t="str">
        <f t="shared" si="116"/>
        <v>J</v>
      </c>
      <c r="AW922" t="str">
        <f t="shared" si="118"/>
        <v>TBD</v>
      </c>
      <c r="AX922" t="str">
        <f t="shared" si="117"/>
        <v>Refer to Drug Testing Sheet</v>
      </c>
      <c r="BD922" s="78">
        <v>11.271000000000001</v>
      </c>
      <c r="BE922" s="79" t="s">
        <v>2326</v>
      </c>
      <c r="BF922" s="78" t="s">
        <v>761</v>
      </c>
      <c r="BG922" s="78" t="s">
        <v>800</v>
      </c>
    </row>
    <row r="923" spans="26:59" ht="13.8" x14ac:dyDescent="0.25">
      <c r="Z923" s="6" t="s">
        <v>3552</v>
      </c>
      <c r="AB923" s="4">
        <v>10.241</v>
      </c>
      <c r="AD923" s="9">
        <v>38</v>
      </c>
      <c r="AF923" s="9" t="str">
        <f t="shared" si="119"/>
        <v/>
      </c>
      <c r="AH923" t="str">
        <f t="shared" si="120"/>
        <v>D</v>
      </c>
      <c r="AJ923" t="str">
        <f t="shared" si="121"/>
        <v>TBD</v>
      </c>
      <c r="AR923" s="77">
        <v>11.263</v>
      </c>
      <c r="AS923" t="s">
        <v>2329</v>
      </c>
      <c r="AT923" s="62">
        <v>27</v>
      </c>
      <c r="AU923" t="s">
        <v>268</v>
      </c>
      <c r="AV923" t="str">
        <f t="shared" si="116"/>
        <v>C</v>
      </c>
      <c r="AW923" t="str">
        <f t="shared" si="118"/>
        <v>AFSCME</v>
      </c>
      <c r="AX923" t="str">
        <f t="shared" si="117"/>
        <v>Refer to Drug Testing Sheet</v>
      </c>
      <c r="BD923" s="83">
        <v>11.273</v>
      </c>
      <c r="BE923" s="84" t="s">
        <v>2328</v>
      </c>
      <c r="BF923" s="83" t="s">
        <v>761</v>
      </c>
      <c r="BG923" s="83" t="s">
        <v>800</v>
      </c>
    </row>
    <row r="924" spans="26:59" ht="13.8" x14ac:dyDescent="0.25">
      <c r="Z924" s="6" t="s">
        <v>3551</v>
      </c>
      <c r="AB924" s="4">
        <v>10.24</v>
      </c>
      <c r="AD924" s="9">
        <v>39</v>
      </c>
      <c r="AF924" s="9" t="str">
        <f t="shared" si="119"/>
        <v/>
      </c>
      <c r="AH924" t="str">
        <f t="shared" si="120"/>
        <v>D</v>
      </c>
      <c r="AJ924" t="str">
        <f t="shared" si="121"/>
        <v>TBD</v>
      </c>
      <c r="AR924" s="77">
        <v>11.298</v>
      </c>
      <c r="AS924" t="s">
        <v>2330</v>
      </c>
      <c r="AT924" s="62">
        <v>37</v>
      </c>
      <c r="AU924" t="s">
        <v>744</v>
      </c>
      <c r="AV924" t="str">
        <f t="shared" si="116"/>
        <v>J</v>
      </c>
      <c r="AW924" t="str">
        <f t="shared" si="118"/>
        <v>TBD</v>
      </c>
      <c r="AX924" t="str">
        <f t="shared" si="117"/>
        <v/>
      </c>
      <c r="BD924" s="78">
        <v>11.297000000000001</v>
      </c>
      <c r="BE924" s="79" t="s">
        <v>2331</v>
      </c>
      <c r="BF924" s="78" t="s">
        <v>268</v>
      </c>
      <c r="BG924" s="78" t="s">
        <v>749</v>
      </c>
    </row>
    <row r="925" spans="26:59" ht="13.8" x14ac:dyDescent="0.25">
      <c r="Z925" s="6" t="s">
        <v>3855</v>
      </c>
      <c r="AB925" s="4">
        <v>12.371</v>
      </c>
      <c r="AD925" s="9">
        <v>34</v>
      </c>
      <c r="AF925" s="9" t="str">
        <f t="shared" si="119"/>
        <v/>
      </c>
      <c r="AH925" t="str">
        <f t="shared" si="120"/>
        <v>D</v>
      </c>
      <c r="AJ925" t="str">
        <f t="shared" si="121"/>
        <v>TBD</v>
      </c>
      <c r="AR925" s="77">
        <v>11.298999999999999</v>
      </c>
      <c r="AS925" t="s">
        <v>2332</v>
      </c>
      <c r="AT925" s="62">
        <v>35</v>
      </c>
      <c r="AU925" t="s">
        <v>744</v>
      </c>
      <c r="AV925" t="str">
        <f t="shared" si="116"/>
        <v>D</v>
      </c>
      <c r="AW925" t="str">
        <f t="shared" si="118"/>
        <v>TBD</v>
      </c>
      <c r="AX925" t="str">
        <f t="shared" si="117"/>
        <v/>
      </c>
      <c r="BD925" s="83">
        <v>11.298</v>
      </c>
      <c r="BE925" s="84" t="s">
        <v>2330</v>
      </c>
      <c r="BF925" s="83" t="s">
        <v>754</v>
      </c>
      <c r="BG925" s="83" t="s">
        <v>749</v>
      </c>
    </row>
    <row r="926" spans="26:59" ht="13.8" x14ac:dyDescent="0.25">
      <c r="Z926" s="6" t="s">
        <v>3854</v>
      </c>
      <c r="AB926" s="4">
        <v>12.37</v>
      </c>
      <c r="AD926" s="9">
        <v>36</v>
      </c>
      <c r="AF926" s="9" t="str">
        <f t="shared" si="119"/>
        <v/>
      </c>
      <c r="AH926" t="str">
        <f t="shared" si="120"/>
        <v>J</v>
      </c>
      <c r="AJ926" t="str">
        <f t="shared" si="121"/>
        <v>TBD</v>
      </c>
      <c r="AR926" s="77">
        <v>11.297000000000001</v>
      </c>
      <c r="AS926" t="s">
        <v>2331</v>
      </c>
      <c r="AT926" s="62">
        <v>32</v>
      </c>
      <c r="AU926" t="s">
        <v>744</v>
      </c>
      <c r="AV926" t="str">
        <f t="shared" si="116"/>
        <v>D</v>
      </c>
      <c r="AW926" t="str">
        <f t="shared" si="118"/>
        <v>TBD</v>
      </c>
      <c r="AX926" t="str">
        <f t="shared" si="117"/>
        <v/>
      </c>
      <c r="BD926" s="78">
        <v>11.298999999999999</v>
      </c>
      <c r="BE926" s="79" t="s">
        <v>2332</v>
      </c>
      <c r="BF926" s="78" t="s">
        <v>268</v>
      </c>
      <c r="BG926" s="78" t="s">
        <v>749</v>
      </c>
    </row>
    <row r="927" spans="26:59" ht="13.8" x14ac:dyDescent="0.25">
      <c r="Z927" s="6" t="s">
        <v>3640</v>
      </c>
      <c r="AB927" s="4">
        <v>10.522</v>
      </c>
      <c r="AD927" s="9">
        <v>40</v>
      </c>
      <c r="AF927" s="9" t="str">
        <f t="shared" si="119"/>
        <v/>
      </c>
      <c r="AH927" t="str">
        <f t="shared" si="120"/>
        <v>Managerial</v>
      </c>
      <c r="AJ927" t="str">
        <f t="shared" si="121"/>
        <v>N/A</v>
      </c>
      <c r="AR927" s="77">
        <v>11.305</v>
      </c>
      <c r="AS927" t="s">
        <v>2333</v>
      </c>
      <c r="AT927" s="62">
        <v>39</v>
      </c>
      <c r="AU927" t="s">
        <v>799</v>
      </c>
      <c r="AV927" t="str">
        <f t="shared" si="116"/>
        <v>Managerial</v>
      </c>
      <c r="AW927" t="str">
        <f t="shared" si="118"/>
        <v>N/A</v>
      </c>
      <c r="AX927" t="str">
        <f t="shared" si="117"/>
        <v/>
      </c>
      <c r="BD927" s="83">
        <v>11.305</v>
      </c>
      <c r="BE927" s="84" t="s">
        <v>2333</v>
      </c>
      <c r="BF927" s="83" t="s">
        <v>746</v>
      </c>
      <c r="BG927" s="83" t="s">
        <v>272</v>
      </c>
    </row>
    <row r="928" spans="26:59" ht="13.8" x14ac:dyDescent="0.25">
      <c r="Z928" s="6" t="s">
        <v>3644</v>
      </c>
      <c r="AB928" s="4">
        <v>10.528</v>
      </c>
      <c r="AD928" s="9">
        <v>32</v>
      </c>
      <c r="AF928" s="9" t="str">
        <f t="shared" si="119"/>
        <v/>
      </c>
      <c r="AH928" t="str">
        <f t="shared" si="120"/>
        <v>D</v>
      </c>
      <c r="AJ928" t="str">
        <f t="shared" si="121"/>
        <v>TBD</v>
      </c>
      <c r="AR928" s="77">
        <v>11.352</v>
      </c>
      <c r="AS928" t="s">
        <v>2334</v>
      </c>
      <c r="AT928" s="62">
        <v>35</v>
      </c>
      <c r="AU928" t="s">
        <v>744</v>
      </c>
      <c r="AV928" t="str">
        <f t="shared" si="116"/>
        <v>D</v>
      </c>
      <c r="AW928" t="str">
        <f t="shared" si="118"/>
        <v>TBD</v>
      </c>
      <c r="AX928" t="str">
        <f t="shared" si="117"/>
        <v/>
      </c>
      <c r="BD928" s="78">
        <v>11.35</v>
      </c>
      <c r="BE928" s="79" t="s">
        <v>2335</v>
      </c>
      <c r="BF928" s="78" t="s">
        <v>746</v>
      </c>
      <c r="BG928" s="78" t="s">
        <v>272</v>
      </c>
    </row>
    <row r="929" spans="26:59" ht="13.8" x14ac:dyDescent="0.25">
      <c r="Z929" s="6" t="s">
        <v>3643</v>
      </c>
      <c r="AB929" s="4">
        <v>10.523999999999999</v>
      </c>
      <c r="AD929" s="9">
        <v>35</v>
      </c>
      <c r="AF929" s="9" t="str">
        <f t="shared" si="119"/>
        <v/>
      </c>
      <c r="AH929" t="str">
        <f t="shared" si="120"/>
        <v>D</v>
      </c>
      <c r="AJ929" t="str">
        <f t="shared" si="121"/>
        <v>TBD</v>
      </c>
      <c r="AR929" s="77">
        <v>11.353</v>
      </c>
      <c r="AS929" t="s">
        <v>2336</v>
      </c>
      <c r="AT929" s="62">
        <v>35</v>
      </c>
      <c r="AU929" t="s">
        <v>744</v>
      </c>
      <c r="AV929" t="str">
        <f t="shared" si="116"/>
        <v>J</v>
      </c>
      <c r="AW929" t="str">
        <f t="shared" si="118"/>
        <v>TBD</v>
      </c>
      <c r="AX929" t="str">
        <f t="shared" si="117"/>
        <v/>
      </c>
      <c r="BD929" s="83">
        <v>11.352</v>
      </c>
      <c r="BE929" s="84" t="s">
        <v>2334</v>
      </c>
      <c r="BF929" s="83" t="s">
        <v>268</v>
      </c>
      <c r="BG929" s="83" t="s">
        <v>749</v>
      </c>
    </row>
    <row r="930" spans="26:59" ht="13.8" x14ac:dyDescent="0.25">
      <c r="Z930" s="6" t="s">
        <v>3642</v>
      </c>
      <c r="AB930" s="4">
        <v>10.539</v>
      </c>
      <c r="AD930" s="9">
        <v>37</v>
      </c>
      <c r="AF930" s="9" t="str">
        <f t="shared" si="119"/>
        <v/>
      </c>
      <c r="AH930" t="str">
        <f t="shared" si="120"/>
        <v>D</v>
      </c>
      <c r="AJ930" t="str">
        <f t="shared" si="121"/>
        <v>TBD</v>
      </c>
      <c r="AR930" s="77">
        <v>11.353999999999999</v>
      </c>
      <c r="AS930" t="s">
        <v>2337</v>
      </c>
      <c r="AT930" s="62">
        <v>34</v>
      </c>
      <c r="AU930" t="s">
        <v>744</v>
      </c>
      <c r="AV930" t="str">
        <f t="shared" si="116"/>
        <v>J</v>
      </c>
      <c r="AW930" t="str">
        <f t="shared" si="118"/>
        <v>TBD</v>
      </c>
      <c r="AX930" t="str">
        <f t="shared" si="117"/>
        <v/>
      </c>
      <c r="BD930" s="78">
        <v>11.353</v>
      </c>
      <c r="BE930" s="79" t="s">
        <v>2336</v>
      </c>
      <c r="BF930" s="78" t="s">
        <v>754</v>
      </c>
      <c r="BG930" s="78" t="s">
        <v>749</v>
      </c>
    </row>
    <row r="931" spans="26:59" ht="13.8" x14ac:dyDescent="0.25">
      <c r="Z931" s="6" t="s">
        <v>3641</v>
      </c>
      <c r="AB931" s="4">
        <v>10.538</v>
      </c>
      <c r="AD931" s="9">
        <v>38</v>
      </c>
      <c r="AF931" s="9" t="str">
        <f t="shared" si="119"/>
        <v/>
      </c>
      <c r="AH931" t="str">
        <f t="shared" si="120"/>
        <v>J</v>
      </c>
      <c r="AJ931" t="str">
        <f t="shared" si="121"/>
        <v>TBD</v>
      </c>
      <c r="AR931" s="77">
        <v>11.358000000000001</v>
      </c>
      <c r="AS931" t="s">
        <v>2338</v>
      </c>
      <c r="AT931" s="62">
        <v>32</v>
      </c>
      <c r="AU931" t="s">
        <v>744</v>
      </c>
      <c r="AV931" t="str">
        <f t="shared" si="116"/>
        <v>D</v>
      </c>
      <c r="AW931" t="str">
        <f t="shared" si="118"/>
        <v>TBD</v>
      </c>
      <c r="AX931" t="str">
        <f t="shared" si="117"/>
        <v/>
      </c>
      <c r="BD931" s="83">
        <v>11.353999999999999</v>
      </c>
      <c r="BE931" s="84" t="s">
        <v>2337</v>
      </c>
      <c r="BF931" s="83" t="s">
        <v>754</v>
      </c>
      <c r="BG931" s="83" t="s">
        <v>749</v>
      </c>
    </row>
    <row r="932" spans="26:59" ht="13.8" x14ac:dyDescent="0.25">
      <c r="Z932" s="6" t="s">
        <v>3314</v>
      </c>
      <c r="AB932" s="4">
        <v>7.8529999999999998</v>
      </c>
      <c r="AD932" s="9">
        <v>27</v>
      </c>
      <c r="AF932" s="9" t="str">
        <f t="shared" si="119"/>
        <v/>
      </c>
      <c r="AH932" t="str">
        <f t="shared" si="120"/>
        <v>C</v>
      </c>
      <c r="AJ932" t="str">
        <f t="shared" si="121"/>
        <v>AFSCME</v>
      </c>
      <c r="AR932" s="77">
        <v>11.359</v>
      </c>
      <c r="AS932" t="s">
        <v>2339</v>
      </c>
      <c r="AT932" s="62">
        <v>28</v>
      </c>
      <c r="AU932" t="s">
        <v>744</v>
      </c>
      <c r="AV932" t="str">
        <f t="shared" si="116"/>
        <v>D</v>
      </c>
      <c r="AW932" t="str">
        <f t="shared" si="118"/>
        <v>TBD</v>
      </c>
      <c r="AX932" t="str">
        <f t="shared" si="117"/>
        <v/>
      </c>
      <c r="BD932" s="78">
        <v>11.358000000000001</v>
      </c>
      <c r="BE932" s="79" t="s">
        <v>2338</v>
      </c>
      <c r="BF932" s="78" t="s">
        <v>268</v>
      </c>
      <c r="BG932" s="78" t="s">
        <v>749</v>
      </c>
    </row>
    <row r="933" spans="26:59" ht="13.8" x14ac:dyDescent="0.25">
      <c r="Z933" s="6" t="s">
        <v>3677</v>
      </c>
      <c r="AB933" s="4">
        <v>10.74</v>
      </c>
      <c r="AD933" s="9">
        <v>29</v>
      </c>
      <c r="AF933" s="9" t="str">
        <f t="shared" si="119"/>
        <v/>
      </c>
      <c r="AH933" t="str">
        <f t="shared" si="120"/>
        <v>C</v>
      </c>
      <c r="AJ933" t="str">
        <f t="shared" si="121"/>
        <v>AFSCME</v>
      </c>
      <c r="AR933" s="77">
        <v>11.36</v>
      </c>
      <c r="AS933" t="s">
        <v>2340</v>
      </c>
      <c r="AT933" s="62">
        <v>37</v>
      </c>
      <c r="AU933" t="s">
        <v>744</v>
      </c>
      <c r="AV933" t="str">
        <f t="shared" si="116"/>
        <v>J</v>
      </c>
      <c r="AW933" t="str">
        <f t="shared" si="118"/>
        <v>TBD</v>
      </c>
      <c r="AX933" t="str">
        <f t="shared" si="117"/>
        <v/>
      </c>
      <c r="BD933" s="83">
        <v>11.359</v>
      </c>
      <c r="BE933" s="84" t="s">
        <v>2339</v>
      </c>
      <c r="BF933" s="83" t="s">
        <v>268</v>
      </c>
      <c r="BG933" s="83" t="s">
        <v>749</v>
      </c>
    </row>
    <row r="934" spans="26:59" ht="13.8" x14ac:dyDescent="0.25">
      <c r="Z934" s="6" t="s">
        <v>3426</v>
      </c>
      <c r="AB934" s="4">
        <v>9.4570000000000007</v>
      </c>
      <c r="AD934" s="9">
        <v>27</v>
      </c>
      <c r="AF934" s="9" t="str">
        <f t="shared" si="119"/>
        <v/>
      </c>
      <c r="AH934" t="str">
        <f t="shared" si="120"/>
        <v>A</v>
      </c>
      <c r="AJ934" t="str">
        <f t="shared" si="121"/>
        <v>AFSCME</v>
      </c>
      <c r="AR934" s="77">
        <v>11.363</v>
      </c>
      <c r="AS934" t="s">
        <v>2341</v>
      </c>
      <c r="AT934" s="62">
        <v>35</v>
      </c>
      <c r="AU934" t="s">
        <v>744</v>
      </c>
      <c r="AV934" t="str">
        <f t="shared" si="116"/>
        <v>D</v>
      </c>
      <c r="AW934" t="str">
        <f t="shared" si="118"/>
        <v>TBD</v>
      </c>
      <c r="AX934" t="str">
        <f t="shared" si="117"/>
        <v>Refer to Drug Testing Sheet</v>
      </c>
      <c r="BD934" s="78">
        <v>11.36</v>
      </c>
      <c r="BE934" s="79" t="s">
        <v>2340</v>
      </c>
      <c r="BF934" s="78" t="s">
        <v>754</v>
      </c>
      <c r="BG934" s="78" t="s">
        <v>749</v>
      </c>
    </row>
    <row r="935" spans="26:59" ht="13.8" x14ac:dyDescent="0.25">
      <c r="Z935" s="6" t="s">
        <v>3425</v>
      </c>
      <c r="AB935" s="4">
        <v>9.4559999999999995</v>
      </c>
      <c r="AD935" s="9">
        <v>31</v>
      </c>
      <c r="AF935" s="9" t="str">
        <f t="shared" si="119"/>
        <v/>
      </c>
      <c r="AH935" t="str">
        <f t="shared" si="120"/>
        <v>A</v>
      </c>
      <c r="AJ935" t="str">
        <f t="shared" si="121"/>
        <v>AFSCME</v>
      </c>
      <c r="AR935" s="77">
        <v>11.365</v>
      </c>
      <c r="AS935" t="s">
        <v>2342</v>
      </c>
      <c r="AT935" s="62">
        <v>33</v>
      </c>
      <c r="AU935" t="s">
        <v>744</v>
      </c>
      <c r="AV935" t="str">
        <f t="shared" si="116"/>
        <v>D</v>
      </c>
      <c r="AW935" t="str">
        <f t="shared" si="118"/>
        <v>TBD</v>
      </c>
      <c r="AX935" t="str">
        <f t="shared" si="117"/>
        <v>Refer to Drug Testing Sheet</v>
      </c>
      <c r="BD935" s="83">
        <v>11.363</v>
      </c>
      <c r="BE935" s="84" t="s">
        <v>2341</v>
      </c>
      <c r="BF935" s="83" t="s">
        <v>268</v>
      </c>
      <c r="BG935" s="83" t="s">
        <v>749</v>
      </c>
    </row>
    <row r="936" spans="26:59" ht="13.8" x14ac:dyDescent="0.25">
      <c r="Z936" s="6" t="s">
        <v>3424</v>
      </c>
      <c r="AB936" s="4">
        <v>9.4550000000000001</v>
      </c>
      <c r="AD936" s="9">
        <v>35</v>
      </c>
      <c r="AF936" s="9" t="str">
        <f t="shared" si="119"/>
        <v/>
      </c>
      <c r="AH936" t="str">
        <f t="shared" si="120"/>
        <v>J</v>
      </c>
      <c r="AJ936" t="str">
        <f t="shared" si="121"/>
        <v>TBD</v>
      </c>
      <c r="AR936" s="77">
        <v>11.366</v>
      </c>
      <c r="AS936" t="s">
        <v>2343</v>
      </c>
      <c r="AT936" s="62">
        <v>30</v>
      </c>
      <c r="AU936" t="s">
        <v>744</v>
      </c>
      <c r="AV936" t="str">
        <f t="shared" si="116"/>
        <v>D</v>
      </c>
      <c r="AW936" t="str">
        <f t="shared" si="118"/>
        <v>TBD</v>
      </c>
      <c r="AX936" t="str">
        <f t="shared" si="117"/>
        <v/>
      </c>
      <c r="BD936" s="78">
        <v>11.365</v>
      </c>
      <c r="BE936" s="79" t="s">
        <v>2342</v>
      </c>
      <c r="BF936" s="78" t="s">
        <v>268</v>
      </c>
      <c r="BG936" s="78" t="s">
        <v>749</v>
      </c>
    </row>
    <row r="937" spans="26:59" ht="13.8" x14ac:dyDescent="0.25">
      <c r="Z937" s="6" t="s">
        <v>3454</v>
      </c>
      <c r="AB937" s="4">
        <v>9.5139999999999993</v>
      </c>
      <c r="AD937" s="9">
        <v>36</v>
      </c>
      <c r="AF937" s="9" t="str">
        <f t="shared" si="119"/>
        <v>Refer to Drug Testing Sheet</v>
      </c>
      <c r="AH937" t="str">
        <f t="shared" si="120"/>
        <v>J</v>
      </c>
      <c r="AJ937" t="str">
        <f t="shared" si="121"/>
        <v>TBD</v>
      </c>
      <c r="AR937" s="77">
        <v>11.38</v>
      </c>
      <c r="AS937" t="s">
        <v>2344</v>
      </c>
      <c r="AT937" s="62">
        <v>30</v>
      </c>
      <c r="AU937" t="s">
        <v>781</v>
      </c>
      <c r="AV937" t="str">
        <f t="shared" si="116"/>
        <v>D</v>
      </c>
      <c r="AW937" t="str">
        <f t="shared" si="118"/>
        <v>TBD</v>
      </c>
      <c r="AX937" t="str">
        <f t="shared" si="117"/>
        <v/>
      </c>
      <c r="BD937" s="83">
        <v>11.366</v>
      </c>
      <c r="BE937" s="84" t="s">
        <v>2343</v>
      </c>
      <c r="BF937" s="83" t="s">
        <v>268</v>
      </c>
      <c r="BG937" s="83" t="s">
        <v>749</v>
      </c>
    </row>
    <row r="938" spans="26:59" ht="13.8" x14ac:dyDescent="0.25">
      <c r="Z938" s="6" t="s">
        <v>3223</v>
      </c>
      <c r="AB938" s="4">
        <v>7.7089999999999996</v>
      </c>
      <c r="AD938" s="9">
        <v>41</v>
      </c>
      <c r="AF938" s="9" t="str">
        <f t="shared" si="119"/>
        <v/>
      </c>
      <c r="AH938" t="str">
        <f t="shared" si="120"/>
        <v>J</v>
      </c>
      <c r="AJ938" t="str">
        <f t="shared" si="121"/>
        <v>TBD</v>
      </c>
      <c r="AR938" s="77">
        <v>11.382</v>
      </c>
      <c r="AS938" t="s">
        <v>2345</v>
      </c>
      <c r="AT938" s="62">
        <v>28</v>
      </c>
      <c r="AU938" t="s">
        <v>781</v>
      </c>
      <c r="AV938" t="str">
        <f t="shared" si="116"/>
        <v>D</v>
      </c>
      <c r="AW938" t="str">
        <f t="shared" si="118"/>
        <v>TBD</v>
      </c>
      <c r="AX938" t="str">
        <f t="shared" si="117"/>
        <v/>
      </c>
      <c r="BD938" s="78">
        <v>11.367000000000001</v>
      </c>
      <c r="BE938" s="79" t="s">
        <v>2346</v>
      </c>
      <c r="BF938" s="78" t="s">
        <v>268</v>
      </c>
      <c r="BG938" s="78" t="s">
        <v>749</v>
      </c>
    </row>
    <row r="939" spans="26:59" ht="13.8" x14ac:dyDescent="0.25">
      <c r="Z939" s="8" t="s">
        <v>3725</v>
      </c>
      <c r="AB939" s="4">
        <v>11.411</v>
      </c>
      <c r="AD939" s="9">
        <v>36</v>
      </c>
      <c r="AF939" s="9" t="str">
        <f t="shared" si="119"/>
        <v/>
      </c>
      <c r="AH939" t="str">
        <f t="shared" si="120"/>
        <v>D</v>
      </c>
      <c r="AJ939" t="str">
        <f t="shared" si="121"/>
        <v>TBD</v>
      </c>
      <c r="AR939" s="77">
        <v>11.401</v>
      </c>
      <c r="AS939" t="s">
        <v>2347</v>
      </c>
      <c r="AT939" s="62">
        <v>42</v>
      </c>
      <c r="AU939" t="s">
        <v>799</v>
      </c>
      <c r="AV939" t="str">
        <f t="shared" si="116"/>
        <v>Managerial</v>
      </c>
      <c r="AW939" t="str">
        <f t="shared" si="118"/>
        <v>N/A</v>
      </c>
      <c r="AX939" t="str">
        <f t="shared" si="117"/>
        <v/>
      </c>
      <c r="BD939" s="83">
        <v>11.38</v>
      </c>
      <c r="BE939" s="84" t="s">
        <v>2344</v>
      </c>
      <c r="BF939" s="83" t="s">
        <v>268</v>
      </c>
      <c r="BG939" s="83" t="s">
        <v>749</v>
      </c>
    </row>
    <row r="940" spans="26:59" ht="13.8" x14ac:dyDescent="0.25">
      <c r="Z940" s="6" t="s">
        <v>2952</v>
      </c>
      <c r="AB940" s="4">
        <v>4.2119999999999997</v>
      </c>
      <c r="AD940" s="9">
        <v>31</v>
      </c>
      <c r="AF940" s="9" t="str">
        <f t="shared" si="119"/>
        <v/>
      </c>
      <c r="AH940" t="str">
        <f t="shared" si="120"/>
        <v>D</v>
      </c>
      <c r="AJ940" t="str">
        <f t="shared" si="121"/>
        <v>TBD</v>
      </c>
      <c r="AR940" s="77">
        <v>11.404999999999999</v>
      </c>
      <c r="AS940" t="s">
        <v>2348</v>
      </c>
      <c r="AT940" s="62">
        <v>42</v>
      </c>
      <c r="AU940" t="s">
        <v>799</v>
      </c>
      <c r="AV940" t="str">
        <f t="shared" si="116"/>
        <v>D</v>
      </c>
      <c r="AW940" t="str">
        <f t="shared" si="118"/>
        <v>TBD</v>
      </c>
      <c r="AX940" t="str">
        <f t="shared" si="117"/>
        <v/>
      </c>
      <c r="BD940" s="78">
        <v>11.382</v>
      </c>
      <c r="BE940" s="79" t="s">
        <v>2345</v>
      </c>
      <c r="BF940" s="78" t="s">
        <v>268</v>
      </c>
      <c r="BG940" s="78" t="s">
        <v>749</v>
      </c>
    </row>
    <row r="941" spans="26:59" ht="13.8" x14ac:dyDescent="0.25">
      <c r="Z941" s="6" t="s">
        <v>2951</v>
      </c>
      <c r="AB941" s="4">
        <v>4.21</v>
      </c>
      <c r="AD941" s="9">
        <v>33</v>
      </c>
      <c r="AF941" s="9" t="str">
        <f t="shared" si="119"/>
        <v/>
      </c>
      <c r="AH941" t="str">
        <f t="shared" si="120"/>
        <v>D</v>
      </c>
      <c r="AJ941" t="str">
        <f t="shared" si="121"/>
        <v>TBD</v>
      </c>
      <c r="AR941" s="77">
        <v>11.406000000000001</v>
      </c>
      <c r="AS941" t="s">
        <v>2349</v>
      </c>
      <c r="AT941" s="62">
        <v>41</v>
      </c>
      <c r="AU941" t="s">
        <v>744</v>
      </c>
      <c r="AV941" t="str">
        <f t="shared" si="116"/>
        <v>Managerial</v>
      </c>
      <c r="AW941" t="str">
        <f t="shared" si="118"/>
        <v>N/A</v>
      </c>
      <c r="AX941" t="str">
        <f t="shared" si="117"/>
        <v/>
      </c>
      <c r="BD941" s="83">
        <v>11.401</v>
      </c>
      <c r="BE941" s="84" t="s">
        <v>2347</v>
      </c>
      <c r="BF941" s="83" t="s">
        <v>746</v>
      </c>
      <c r="BG941" s="83" t="s">
        <v>272</v>
      </c>
    </row>
    <row r="942" spans="26:59" ht="13.8" x14ac:dyDescent="0.25">
      <c r="Z942" s="6" t="s">
        <v>3536</v>
      </c>
      <c r="AB942" s="4">
        <v>10.234999999999999</v>
      </c>
      <c r="AD942" s="9">
        <v>31</v>
      </c>
      <c r="AF942" s="9" t="str">
        <f t="shared" si="119"/>
        <v/>
      </c>
      <c r="AH942" t="str">
        <f t="shared" si="120"/>
        <v>E</v>
      </c>
      <c r="AJ942" t="str">
        <f t="shared" si="121"/>
        <v>AFSCME</v>
      </c>
      <c r="AR942" s="77">
        <v>11.407</v>
      </c>
      <c r="AS942" t="s">
        <v>2350</v>
      </c>
      <c r="AT942" s="62">
        <v>39</v>
      </c>
      <c r="AU942" t="s">
        <v>744</v>
      </c>
      <c r="AV942" t="str">
        <f t="shared" si="116"/>
        <v>J</v>
      </c>
      <c r="AW942" t="str">
        <f t="shared" si="118"/>
        <v>TBD</v>
      </c>
      <c r="AX942" t="str">
        <f t="shared" si="117"/>
        <v/>
      </c>
      <c r="BD942" s="78">
        <v>11.404999999999999</v>
      </c>
      <c r="BE942" s="79" t="s">
        <v>2348</v>
      </c>
      <c r="BF942" s="78" t="s">
        <v>268</v>
      </c>
      <c r="BG942" s="78" t="s">
        <v>749</v>
      </c>
    </row>
    <row r="943" spans="26:59" ht="13.8" x14ac:dyDescent="0.25">
      <c r="Z943" s="6" t="s">
        <v>3535</v>
      </c>
      <c r="AB943" s="4">
        <v>10.226000000000001</v>
      </c>
      <c r="AD943" s="9">
        <v>33</v>
      </c>
      <c r="AF943" s="9" t="str">
        <f t="shared" si="119"/>
        <v/>
      </c>
      <c r="AH943" t="str">
        <f t="shared" si="120"/>
        <v>E</v>
      </c>
      <c r="AJ943" t="str">
        <f t="shared" si="121"/>
        <v>AFSCME</v>
      </c>
      <c r="AR943" s="77">
        <v>11.409000000000001</v>
      </c>
      <c r="AS943" t="s">
        <v>2351</v>
      </c>
      <c r="AT943" s="62">
        <v>37</v>
      </c>
      <c r="AU943" t="s">
        <v>744</v>
      </c>
      <c r="AV943" t="str">
        <f t="shared" si="116"/>
        <v>D</v>
      </c>
      <c r="AW943" t="str">
        <f t="shared" si="118"/>
        <v>TBD</v>
      </c>
      <c r="AX943" t="str">
        <f t="shared" si="117"/>
        <v/>
      </c>
      <c r="BD943" s="83">
        <v>11.406000000000001</v>
      </c>
      <c r="BE943" s="84" t="s">
        <v>2349</v>
      </c>
      <c r="BF943" s="83" t="s">
        <v>746</v>
      </c>
      <c r="BG943" s="83" t="s">
        <v>272</v>
      </c>
    </row>
    <row r="944" spans="26:59" ht="13.8" x14ac:dyDescent="0.25">
      <c r="Z944" s="6" t="s">
        <v>3534</v>
      </c>
      <c r="AB944" s="4">
        <v>10.222</v>
      </c>
      <c r="AD944" s="9">
        <v>35</v>
      </c>
      <c r="AF944" s="9" t="str">
        <f t="shared" si="119"/>
        <v/>
      </c>
      <c r="AH944" t="str">
        <f t="shared" si="120"/>
        <v>E</v>
      </c>
      <c r="AJ944" t="str">
        <f t="shared" si="121"/>
        <v>AFSCME</v>
      </c>
      <c r="AR944" s="77">
        <v>11.417</v>
      </c>
      <c r="AS944" t="s">
        <v>2352</v>
      </c>
      <c r="AT944" s="62">
        <v>35</v>
      </c>
      <c r="AU944" t="s">
        <v>744</v>
      </c>
      <c r="AV944" t="str">
        <f t="shared" si="116"/>
        <v>D</v>
      </c>
      <c r="AW944" t="str">
        <f t="shared" si="118"/>
        <v>TBD</v>
      </c>
      <c r="AX944" t="str">
        <f t="shared" si="117"/>
        <v/>
      </c>
      <c r="BD944" s="78">
        <v>11.407</v>
      </c>
      <c r="BE944" s="79" t="s">
        <v>2350</v>
      </c>
      <c r="BF944" s="78" t="s">
        <v>754</v>
      </c>
      <c r="BG944" s="78" t="s">
        <v>749</v>
      </c>
    </row>
    <row r="945" spans="26:59" ht="13.8" x14ac:dyDescent="0.25">
      <c r="Z945" s="6" t="s">
        <v>3583</v>
      </c>
      <c r="AB945" s="4">
        <v>10.359</v>
      </c>
      <c r="AD945" s="9">
        <v>37</v>
      </c>
      <c r="AF945" s="9" t="str">
        <f t="shared" si="119"/>
        <v>Refer to Drug Testing Sheet</v>
      </c>
      <c r="AH945" t="str">
        <f t="shared" si="120"/>
        <v>E</v>
      </c>
      <c r="AJ945" t="str">
        <f t="shared" si="121"/>
        <v>AFSCME</v>
      </c>
      <c r="AR945" s="77">
        <v>11.419</v>
      </c>
      <c r="AS945" t="s">
        <v>2353</v>
      </c>
      <c r="AT945" s="62">
        <v>33</v>
      </c>
      <c r="AU945" t="s">
        <v>744</v>
      </c>
      <c r="AV945" t="str">
        <f t="shared" si="116"/>
        <v>D</v>
      </c>
      <c r="AW945" t="str">
        <f t="shared" si="118"/>
        <v>TBD</v>
      </c>
      <c r="AX945" t="str">
        <f t="shared" si="117"/>
        <v/>
      </c>
      <c r="BD945" s="83">
        <v>11.409000000000001</v>
      </c>
      <c r="BE945" s="84" t="s">
        <v>2351</v>
      </c>
      <c r="BF945" s="83" t="s">
        <v>268</v>
      </c>
      <c r="BG945" s="83" t="s">
        <v>749</v>
      </c>
    </row>
    <row r="946" spans="26:59" ht="13.8" x14ac:dyDescent="0.25">
      <c r="Z946" s="6" t="s">
        <v>3582</v>
      </c>
      <c r="AB946" s="4">
        <v>10.355</v>
      </c>
      <c r="AD946" s="9">
        <v>38</v>
      </c>
      <c r="AF946" s="9" t="str">
        <f t="shared" si="119"/>
        <v/>
      </c>
      <c r="AH946" t="str">
        <f t="shared" si="120"/>
        <v>E</v>
      </c>
      <c r="AJ946" t="str">
        <f t="shared" si="121"/>
        <v>AFSCME</v>
      </c>
      <c r="AR946" s="77">
        <v>11.411</v>
      </c>
      <c r="AS946" t="s">
        <v>2354</v>
      </c>
      <c r="AT946" s="62">
        <v>36</v>
      </c>
      <c r="AU946" t="s">
        <v>744</v>
      </c>
      <c r="AV946" t="str">
        <f t="shared" si="116"/>
        <v>D</v>
      </c>
      <c r="AW946" t="str">
        <f t="shared" si="118"/>
        <v>TBD</v>
      </c>
      <c r="AX946" t="str">
        <f t="shared" si="117"/>
        <v/>
      </c>
      <c r="BD946" s="78">
        <v>11.411</v>
      </c>
      <c r="BE946" s="79" t="s">
        <v>2354</v>
      </c>
      <c r="BF946" s="78" t="s">
        <v>268</v>
      </c>
      <c r="BG946" s="78" t="s">
        <v>749</v>
      </c>
    </row>
    <row r="947" spans="26:59" ht="13.8" x14ac:dyDescent="0.25">
      <c r="Z947" s="6" t="s">
        <v>3581</v>
      </c>
      <c r="AB947" s="4">
        <v>10.353999999999999</v>
      </c>
      <c r="AD947" s="9">
        <v>39</v>
      </c>
      <c r="AF947" s="9" t="str">
        <f t="shared" si="119"/>
        <v>Refer to Drug Testing Sheet</v>
      </c>
      <c r="AH947" t="str">
        <f t="shared" si="120"/>
        <v>E</v>
      </c>
      <c r="AJ947" t="str">
        <f t="shared" si="121"/>
        <v>AFSCME</v>
      </c>
      <c r="AR947" s="77">
        <v>11.412000000000001</v>
      </c>
      <c r="AS947" t="s">
        <v>2355</v>
      </c>
      <c r="AT947" s="62">
        <v>36</v>
      </c>
      <c r="AU947" t="s">
        <v>744</v>
      </c>
      <c r="AV947" t="str">
        <f t="shared" si="116"/>
        <v>D</v>
      </c>
      <c r="AW947" t="str">
        <f t="shared" si="118"/>
        <v>TBD</v>
      </c>
      <c r="AX947" t="str">
        <f t="shared" si="117"/>
        <v/>
      </c>
      <c r="BD947" s="83">
        <v>11.412000000000001</v>
      </c>
      <c r="BE947" s="84" t="s">
        <v>2355</v>
      </c>
      <c r="BF947" s="83" t="s">
        <v>268</v>
      </c>
      <c r="BG947" s="83" t="s">
        <v>749</v>
      </c>
    </row>
    <row r="948" spans="26:59" ht="13.8" x14ac:dyDescent="0.25">
      <c r="Z948" s="6" t="s">
        <v>3580</v>
      </c>
      <c r="AB948" s="4">
        <v>10.352</v>
      </c>
      <c r="AD948" s="9">
        <v>41</v>
      </c>
      <c r="AF948" s="9" t="str">
        <f t="shared" si="119"/>
        <v>Refer to Drug Testing Sheet</v>
      </c>
      <c r="AH948" t="str">
        <f t="shared" si="120"/>
        <v>E</v>
      </c>
      <c r="AJ948" t="str">
        <f t="shared" si="121"/>
        <v>AFSCME</v>
      </c>
      <c r="AR948" s="77">
        <v>11.428000000000001</v>
      </c>
      <c r="AS948" t="s">
        <v>2356</v>
      </c>
      <c r="AT948" s="62">
        <v>41</v>
      </c>
      <c r="AU948" t="s">
        <v>799</v>
      </c>
      <c r="AV948" t="str">
        <f t="shared" si="116"/>
        <v>Managerial</v>
      </c>
      <c r="AW948" t="str">
        <f t="shared" si="118"/>
        <v>N/A</v>
      </c>
      <c r="AX948" t="str">
        <f t="shared" si="117"/>
        <v/>
      </c>
      <c r="BD948" s="78">
        <v>11.417</v>
      </c>
      <c r="BE948" s="79" t="s">
        <v>2352</v>
      </c>
      <c r="BF948" s="78" t="s">
        <v>268</v>
      </c>
      <c r="BG948" s="78" t="s">
        <v>749</v>
      </c>
    </row>
    <row r="949" spans="26:59" ht="13.8" x14ac:dyDescent="0.25">
      <c r="Z949" s="6" t="s">
        <v>3585</v>
      </c>
      <c r="AB949" s="4">
        <v>10.379</v>
      </c>
      <c r="AD949" s="9">
        <v>35</v>
      </c>
      <c r="AF949" s="9" t="str">
        <f t="shared" si="119"/>
        <v>Refer to Drug Testing Sheet</v>
      </c>
      <c r="AH949" t="str">
        <f t="shared" si="120"/>
        <v>J</v>
      </c>
      <c r="AJ949" t="str">
        <f t="shared" si="121"/>
        <v>TBD</v>
      </c>
      <c r="AR949" s="77">
        <v>11.42</v>
      </c>
      <c r="AS949" t="s">
        <v>2357</v>
      </c>
      <c r="AT949" s="62">
        <v>39</v>
      </c>
      <c r="AU949" t="s">
        <v>799</v>
      </c>
      <c r="AV949" t="str">
        <f t="shared" si="116"/>
        <v>Managerial</v>
      </c>
      <c r="AW949" t="str">
        <f t="shared" si="118"/>
        <v>N/A</v>
      </c>
      <c r="AX949" t="str">
        <f t="shared" si="117"/>
        <v/>
      </c>
      <c r="BD949" s="83">
        <v>11.419</v>
      </c>
      <c r="BE949" s="84" t="s">
        <v>2353</v>
      </c>
      <c r="BF949" s="83" t="s">
        <v>268</v>
      </c>
      <c r="BG949" s="83" t="s">
        <v>749</v>
      </c>
    </row>
    <row r="950" spans="26:59" ht="13.8" x14ac:dyDescent="0.25">
      <c r="Z950" s="6" t="s">
        <v>3870</v>
      </c>
      <c r="AB950" s="4">
        <v>12.404</v>
      </c>
      <c r="AD950" s="9">
        <v>40</v>
      </c>
      <c r="AF950" s="9" t="str">
        <f t="shared" si="119"/>
        <v/>
      </c>
      <c r="AH950" t="str">
        <f t="shared" si="120"/>
        <v>Managerial</v>
      </c>
      <c r="AJ950" t="str">
        <f t="shared" si="121"/>
        <v>N/A</v>
      </c>
      <c r="AR950" s="77">
        <v>11.429</v>
      </c>
      <c r="AS950" t="s">
        <v>2358</v>
      </c>
      <c r="AT950" s="62">
        <v>37</v>
      </c>
      <c r="AU950" t="s">
        <v>799</v>
      </c>
      <c r="AV950" t="str">
        <f t="shared" si="116"/>
        <v>Managerial</v>
      </c>
      <c r="AW950" t="str">
        <f t="shared" si="118"/>
        <v>N/A</v>
      </c>
      <c r="AX950" t="str">
        <f t="shared" si="117"/>
        <v/>
      </c>
      <c r="BD950" s="78">
        <v>11.42</v>
      </c>
      <c r="BE950" s="79" t="s">
        <v>2357</v>
      </c>
      <c r="BF950" s="78" t="s">
        <v>746</v>
      </c>
      <c r="BG950" s="78" t="s">
        <v>272</v>
      </c>
    </row>
    <row r="951" spans="26:59" ht="13.8" x14ac:dyDescent="0.25">
      <c r="Z951" s="6" t="s">
        <v>3869</v>
      </c>
      <c r="AB951" s="4">
        <v>12.401999999999999</v>
      </c>
      <c r="AD951" s="9">
        <v>41</v>
      </c>
      <c r="AF951" s="9" t="str">
        <f t="shared" si="119"/>
        <v/>
      </c>
      <c r="AH951" t="str">
        <f t="shared" si="120"/>
        <v>Managerial</v>
      </c>
      <c r="AJ951" t="str">
        <f t="shared" si="121"/>
        <v>N/A</v>
      </c>
      <c r="AR951" s="77">
        <v>11.432</v>
      </c>
      <c r="AS951" t="s">
        <v>2359</v>
      </c>
      <c r="AT951" s="62">
        <v>35</v>
      </c>
      <c r="AU951" t="s">
        <v>744</v>
      </c>
      <c r="AV951" t="str">
        <f t="shared" si="116"/>
        <v>Managerial</v>
      </c>
      <c r="AW951" t="str">
        <f t="shared" si="118"/>
        <v>N/A</v>
      </c>
      <c r="AX951" t="str">
        <f t="shared" si="117"/>
        <v/>
      </c>
      <c r="BD951" s="83">
        <v>11.422000000000001</v>
      </c>
      <c r="BE951" s="84" t="s">
        <v>2360</v>
      </c>
      <c r="BF951" s="83" t="s">
        <v>754</v>
      </c>
      <c r="BG951" s="83" t="s">
        <v>749</v>
      </c>
    </row>
    <row r="952" spans="26:59" ht="13.8" x14ac:dyDescent="0.25">
      <c r="Z952" s="6" t="s">
        <v>3882</v>
      </c>
      <c r="AB952" s="4">
        <v>12.452999999999999</v>
      </c>
      <c r="AD952" s="9">
        <v>31</v>
      </c>
      <c r="AF952" s="9" t="str">
        <f t="shared" si="119"/>
        <v/>
      </c>
      <c r="AH952" t="str">
        <f t="shared" si="120"/>
        <v>D</v>
      </c>
      <c r="AJ952" t="str">
        <f t="shared" si="121"/>
        <v>TBD</v>
      </c>
      <c r="AR952" s="77">
        <v>11.422000000000001</v>
      </c>
      <c r="AS952" t="s">
        <v>2360</v>
      </c>
      <c r="AT952" s="62">
        <v>31</v>
      </c>
      <c r="AU952" t="s">
        <v>744</v>
      </c>
      <c r="AV952" t="str">
        <f t="shared" si="116"/>
        <v>J</v>
      </c>
      <c r="AW952" t="str">
        <f t="shared" si="118"/>
        <v>TBD</v>
      </c>
      <c r="AX952" t="str">
        <f t="shared" si="117"/>
        <v/>
      </c>
      <c r="BD952" s="78">
        <v>11.423</v>
      </c>
      <c r="BE952" s="79" t="s">
        <v>2361</v>
      </c>
      <c r="BF952" s="78" t="s">
        <v>761</v>
      </c>
      <c r="BG952" s="78" t="s">
        <v>800</v>
      </c>
    </row>
    <row r="953" spans="26:59" ht="13.8" x14ac:dyDescent="0.25">
      <c r="Z953" s="6" t="s">
        <v>3881</v>
      </c>
      <c r="AB953" s="4">
        <v>12.449</v>
      </c>
      <c r="AD953" s="9">
        <v>33</v>
      </c>
      <c r="AF953" s="9" t="str">
        <f t="shared" si="119"/>
        <v/>
      </c>
      <c r="AH953" t="str">
        <f t="shared" si="120"/>
        <v>D</v>
      </c>
      <c r="AJ953" t="str">
        <f t="shared" si="121"/>
        <v>TBD</v>
      </c>
      <c r="AR953" s="77">
        <v>11.423</v>
      </c>
      <c r="AS953" t="s">
        <v>2361</v>
      </c>
      <c r="AT953" s="62">
        <v>29</v>
      </c>
      <c r="AU953" t="s">
        <v>781</v>
      </c>
      <c r="AV953" t="str">
        <f t="shared" si="116"/>
        <v>C</v>
      </c>
      <c r="AW953" t="str">
        <f t="shared" si="118"/>
        <v>AFSCME</v>
      </c>
      <c r="AX953" t="str">
        <f t="shared" si="117"/>
        <v/>
      </c>
      <c r="BD953" s="83">
        <v>11.423999999999999</v>
      </c>
      <c r="BE953" s="84" t="s">
        <v>2362</v>
      </c>
      <c r="BF953" s="83" t="s">
        <v>761</v>
      </c>
      <c r="BG953" s="83" t="s">
        <v>800</v>
      </c>
    </row>
    <row r="954" spans="26:59" ht="13.8" x14ac:dyDescent="0.25">
      <c r="Z954" s="6" t="s">
        <v>3872</v>
      </c>
      <c r="AB954" s="4">
        <v>12.409000000000001</v>
      </c>
      <c r="AD954" s="9">
        <v>38</v>
      </c>
      <c r="AF954" s="9" t="str">
        <f t="shared" si="119"/>
        <v/>
      </c>
      <c r="AH954" t="str">
        <f t="shared" si="120"/>
        <v>Managerial</v>
      </c>
      <c r="AJ954" t="str">
        <f t="shared" si="121"/>
        <v>N/A</v>
      </c>
      <c r="AR954" s="77">
        <v>11.423999999999999</v>
      </c>
      <c r="AS954" t="s">
        <v>2362</v>
      </c>
      <c r="AT954" s="62">
        <v>27</v>
      </c>
      <c r="AU954" t="s">
        <v>781</v>
      </c>
      <c r="AV954" t="str">
        <f t="shared" si="116"/>
        <v>C</v>
      </c>
      <c r="AW954" t="str">
        <f t="shared" si="118"/>
        <v>AFSCME</v>
      </c>
      <c r="AX954" t="str">
        <f t="shared" si="117"/>
        <v>Refer to Drug Testing Sheet</v>
      </c>
      <c r="BD954" s="78">
        <v>11.425000000000001</v>
      </c>
      <c r="BE954" s="79" t="s">
        <v>2363</v>
      </c>
      <c r="BF954" s="78" t="s">
        <v>761</v>
      </c>
      <c r="BG954" s="78" t="s">
        <v>800</v>
      </c>
    </row>
    <row r="955" spans="26:59" ht="13.8" x14ac:dyDescent="0.25">
      <c r="Z955" s="6" t="s">
        <v>3871</v>
      </c>
      <c r="AB955" s="4">
        <v>12.455</v>
      </c>
      <c r="AD955" s="9">
        <v>39</v>
      </c>
      <c r="AF955" s="9" t="str">
        <f t="shared" si="119"/>
        <v/>
      </c>
      <c r="AH955" t="str">
        <f t="shared" si="120"/>
        <v>Managerial</v>
      </c>
      <c r="AJ955" t="str">
        <f t="shared" si="121"/>
        <v>N/A</v>
      </c>
      <c r="AR955" s="77">
        <v>11.425000000000001</v>
      </c>
      <c r="AS955" t="s">
        <v>2363</v>
      </c>
      <c r="AT955" s="62">
        <v>25</v>
      </c>
      <c r="AU955" t="s">
        <v>781</v>
      </c>
      <c r="AV955" t="str">
        <f t="shared" si="116"/>
        <v>C</v>
      </c>
      <c r="AW955" t="str">
        <f t="shared" si="118"/>
        <v>AFSCME</v>
      </c>
      <c r="AX955" t="str">
        <f t="shared" si="117"/>
        <v/>
      </c>
      <c r="BD955" s="83">
        <v>11.426</v>
      </c>
      <c r="BE955" s="84" t="s">
        <v>2364</v>
      </c>
      <c r="BF955" s="83" t="s">
        <v>761</v>
      </c>
      <c r="BG955" s="83" t="s">
        <v>800</v>
      </c>
    </row>
    <row r="956" spans="26:59" ht="13.8" x14ac:dyDescent="0.25">
      <c r="Z956" s="6" t="s">
        <v>3885</v>
      </c>
      <c r="AB956" s="4">
        <v>12.444000000000001</v>
      </c>
      <c r="AD956" s="9">
        <v>25</v>
      </c>
      <c r="AF956" s="9" t="str">
        <f t="shared" si="119"/>
        <v/>
      </c>
      <c r="AH956" t="str">
        <f t="shared" si="120"/>
        <v>C</v>
      </c>
      <c r="AJ956" t="str">
        <f t="shared" si="121"/>
        <v>AFSCME</v>
      </c>
      <c r="AR956" s="77">
        <v>11.426</v>
      </c>
      <c r="AS956" t="s">
        <v>2364</v>
      </c>
      <c r="AT956" s="62">
        <v>23</v>
      </c>
      <c r="AU956" t="s">
        <v>781</v>
      </c>
      <c r="AV956" t="str">
        <f t="shared" si="116"/>
        <v>C</v>
      </c>
      <c r="AW956" t="str">
        <f t="shared" si="118"/>
        <v>AFSCME</v>
      </c>
      <c r="AX956" t="str">
        <f t="shared" si="117"/>
        <v/>
      </c>
      <c r="BD956" s="78">
        <v>11.428000000000001</v>
      </c>
      <c r="BE956" s="79" t="s">
        <v>2356</v>
      </c>
      <c r="BF956" s="78" t="s">
        <v>746</v>
      </c>
      <c r="BG956" s="78" t="s">
        <v>272</v>
      </c>
    </row>
    <row r="957" spans="26:59" ht="13.8" x14ac:dyDescent="0.25">
      <c r="Z957" s="6" t="s">
        <v>3884</v>
      </c>
      <c r="AB957" s="4">
        <v>12.443</v>
      </c>
      <c r="AD957" s="9">
        <v>27</v>
      </c>
      <c r="AF957" s="9" t="str">
        <f t="shared" si="119"/>
        <v/>
      </c>
      <c r="AH957" t="str">
        <f t="shared" si="120"/>
        <v>C</v>
      </c>
      <c r="AJ957" t="str">
        <f t="shared" si="121"/>
        <v>AFSCME</v>
      </c>
      <c r="AR957" s="77">
        <v>11.433999999999999</v>
      </c>
      <c r="AS957" t="s">
        <v>2365</v>
      </c>
      <c r="AT957" s="62">
        <v>28</v>
      </c>
      <c r="AU957" t="s">
        <v>983</v>
      </c>
      <c r="AV957" t="str">
        <f t="shared" si="116"/>
        <v>C</v>
      </c>
      <c r="AW957" t="str">
        <f t="shared" si="118"/>
        <v>AFSCME</v>
      </c>
      <c r="AX957" t="str">
        <f t="shared" si="117"/>
        <v/>
      </c>
      <c r="BD957" s="83">
        <v>11.429</v>
      </c>
      <c r="BE957" s="84" t="s">
        <v>2358</v>
      </c>
      <c r="BF957" s="83" t="s">
        <v>746</v>
      </c>
      <c r="BG957" s="83" t="s">
        <v>272</v>
      </c>
    </row>
    <row r="958" spans="26:59" ht="13.8" x14ac:dyDescent="0.25">
      <c r="Z958" s="6" t="s">
        <v>3883</v>
      </c>
      <c r="AB958" s="4">
        <v>12.442</v>
      </c>
      <c r="AD958" s="9">
        <v>29</v>
      </c>
      <c r="AF958" s="9" t="str">
        <f t="shared" si="119"/>
        <v/>
      </c>
      <c r="AH958" t="str">
        <f t="shared" si="120"/>
        <v>C</v>
      </c>
      <c r="AJ958" t="str">
        <f t="shared" si="121"/>
        <v>AFSCME</v>
      </c>
      <c r="AR958" s="77">
        <v>11.43</v>
      </c>
      <c r="AS958" t="s">
        <v>2366</v>
      </c>
      <c r="AT958" s="62">
        <v>27</v>
      </c>
      <c r="AU958" t="s">
        <v>781</v>
      </c>
      <c r="AV958" t="str">
        <f t="shared" si="116"/>
        <v>J</v>
      </c>
      <c r="AW958" t="str">
        <f t="shared" si="118"/>
        <v>TBD</v>
      </c>
      <c r="AX958" t="str">
        <f t="shared" si="117"/>
        <v/>
      </c>
      <c r="BD958" s="78">
        <v>11.43</v>
      </c>
      <c r="BE958" s="79" t="s">
        <v>2366</v>
      </c>
      <c r="BF958" s="78" t="s">
        <v>754</v>
      </c>
      <c r="BG958" s="78" t="s">
        <v>749</v>
      </c>
    </row>
    <row r="959" spans="26:59" ht="13.8" x14ac:dyDescent="0.25">
      <c r="Z959" s="6" t="s">
        <v>3257</v>
      </c>
      <c r="AB959" s="4">
        <v>7.76</v>
      </c>
      <c r="AD959" s="9">
        <v>35</v>
      </c>
      <c r="AF959" s="9" t="str">
        <f t="shared" si="119"/>
        <v/>
      </c>
      <c r="AH959" t="str">
        <f t="shared" si="120"/>
        <v>D</v>
      </c>
      <c r="AJ959" t="str">
        <f t="shared" si="121"/>
        <v>TBD</v>
      </c>
      <c r="AR959" s="77">
        <v>11.430999999999999</v>
      </c>
      <c r="AS959" t="s">
        <v>2367</v>
      </c>
      <c r="AT959" s="62">
        <v>25</v>
      </c>
      <c r="AU959" t="s">
        <v>781</v>
      </c>
      <c r="AV959" t="str">
        <f t="shared" si="116"/>
        <v>C</v>
      </c>
      <c r="AW959" t="str">
        <f t="shared" si="118"/>
        <v>AFSCME</v>
      </c>
      <c r="AX959" t="str">
        <f t="shared" si="117"/>
        <v/>
      </c>
      <c r="BD959" s="83">
        <v>11.430999999999999</v>
      </c>
      <c r="BE959" s="84" t="s">
        <v>2367</v>
      </c>
      <c r="BF959" s="83" t="s">
        <v>761</v>
      </c>
      <c r="BG959" s="83" t="s">
        <v>800</v>
      </c>
    </row>
    <row r="960" spans="26:59" ht="13.8" x14ac:dyDescent="0.25">
      <c r="Z960" s="6" t="s">
        <v>3484</v>
      </c>
      <c r="AB960" s="4">
        <v>9.7050000000000001</v>
      </c>
      <c r="AD960" s="9">
        <v>31</v>
      </c>
      <c r="AF960" s="9" t="str">
        <f t="shared" si="119"/>
        <v/>
      </c>
      <c r="AH960" t="str">
        <f t="shared" si="120"/>
        <v>J</v>
      </c>
      <c r="AJ960" t="str">
        <f t="shared" si="121"/>
        <v>TBD</v>
      </c>
      <c r="AR960" s="77">
        <v>11.433</v>
      </c>
      <c r="AS960" t="s">
        <v>2368</v>
      </c>
      <c r="AT960" s="62">
        <v>23</v>
      </c>
      <c r="AU960" t="s">
        <v>781</v>
      </c>
      <c r="AV960" t="str">
        <f t="shared" si="116"/>
        <v>C</v>
      </c>
      <c r="AW960" t="str">
        <f t="shared" si="118"/>
        <v>AFSCME</v>
      </c>
      <c r="AX960" t="str">
        <f t="shared" si="117"/>
        <v/>
      </c>
      <c r="BD960" s="78">
        <v>11.432</v>
      </c>
      <c r="BE960" s="79" t="s">
        <v>2359</v>
      </c>
      <c r="BF960" s="78" t="s">
        <v>746</v>
      </c>
      <c r="BG960" s="78" t="s">
        <v>272</v>
      </c>
    </row>
    <row r="961" spans="26:59" ht="13.8" x14ac:dyDescent="0.25">
      <c r="Z961" s="6" t="s">
        <v>3495</v>
      </c>
      <c r="AB961" s="4">
        <v>9.7270000000000003</v>
      </c>
      <c r="AD961" s="9">
        <v>25</v>
      </c>
      <c r="AF961" s="9" t="str">
        <f t="shared" si="119"/>
        <v/>
      </c>
      <c r="AH961" t="str">
        <f t="shared" si="120"/>
        <v>C</v>
      </c>
      <c r="AJ961" t="str">
        <f t="shared" si="121"/>
        <v>AFSCME</v>
      </c>
      <c r="AR961" s="77">
        <v>11.47</v>
      </c>
      <c r="AS961" t="s">
        <v>2369</v>
      </c>
      <c r="AT961" s="62">
        <v>39</v>
      </c>
      <c r="AU961" t="s">
        <v>799</v>
      </c>
      <c r="AV961" t="str">
        <f t="shared" si="116"/>
        <v>Managerial</v>
      </c>
      <c r="AW961" t="str">
        <f t="shared" si="118"/>
        <v>N/A</v>
      </c>
      <c r="AX961" t="str">
        <f t="shared" si="117"/>
        <v/>
      </c>
      <c r="BD961" s="83">
        <v>11.433</v>
      </c>
      <c r="BE961" s="84" t="s">
        <v>2368</v>
      </c>
      <c r="BF961" s="83" t="s">
        <v>761</v>
      </c>
      <c r="BG961" s="83" t="s">
        <v>800</v>
      </c>
    </row>
    <row r="962" spans="26:59" ht="13.8" x14ac:dyDescent="0.25">
      <c r="Z962" s="6" t="s">
        <v>3494</v>
      </c>
      <c r="AB962" s="4">
        <v>9.7260000000000009</v>
      </c>
      <c r="AD962" s="9">
        <v>27</v>
      </c>
      <c r="AF962" s="9" t="str">
        <f t="shared" si="119"/>
        <v/>
      </c>
      <c r="AH962" t="str">
        <f t="shared" si="120"/>
        <v>C</v>
      </c>
      <c r="AJ962" t="str">
        <f t="shared" si="121"/>
        <v>AFSCME</v>
      </c>
      <c r="AR962" s="77">
        <v>11.509</v>
      </c>
      <c r="AS962" t="s">
        <v>2370</v>
      </c>
      <c r="AT962" s="62">
        <v>38</v>
      </c>
      <c r="AU962" t="s">
        <v>744</v>
      </c>
      <c r="AV962" t="str">
        <f t="shared" ref="AV962:AV1025" si="122">IFERROR(VLOOKUP(AR962,BD:BG,3,FALSE),"")</f>
        <v>J</v>
      </c>
      <c r="AW962" t="str">
        <f t="shared" si="118"/>
        <v>TBD</v>
      </c>
      <c r="AX962" t="str">
        <f t="shared" ref="AX962:AX1025" si="123">IFERROR(VLOOKUP(AR962,BM:BQ,5,FALSE),"")</f>
        <v/>
      </c>
      <c r="BD962" s="78">
        <v>11.433999999999999</v>
      </c>
      <c r="BE962" s="79" t="s">
        <v>2365</v>
      </c>
      <c r="BF962" s="78" t="s">
        <v>761</v>
      </c>
      <c r="BG962" s="78" t="s">
        <v>800</v>
      </c>
    </row>
    <row r="963" spans="26:59" ht="13.8" x14ac:dyDescent="0.25">
      <c r="Z963" s="6" t="s">
        <v>3452</v>
      </c>
      <c r="AB963" s="4">
        <v>9.5549999999999997</v>
      </c>
      <c r="AD963" s="9">
        <v>23</v>
      </c>
      <c r="AF963" s="9" t="str">
        <f t="shared" si="119"/>
        <v/>
      </c>
      <c r="AH963" t="str">
        <f t="shared" si="120"/>
        <v>A</v>
      </c>
      <c r="AJ963" t="str">
        <f t="shared" si="121"/>
        <v>AFSCME</v>
      </c>
      <c r="AR963" s="77">
        <v>11.507999999999999</v>
      </c>
      <c r="AS963" t="s">
        <v>2371</v>
      </c>
      <c r="AT963" s="62">
        <v>36</v>
      </c>
      <c r="AU963" t="s">
        <v>744</v>
      </c>
      <c r="AV963" t="str">
        <f t="shared" si="122"/>
        <v>D</v>
      </c>
      <c r="AW963" t="str">
        <f t="shared" ref="AW963:AW1026" si="124">IFERROR(VLOOKUP(AR963,BD:BG,4,FALSE),"")</f>
        <v>TBD</v>
      </c>
      <c r="AX963" t="str">
        <f t="shared" si="123"/>
        <v/>
      </c>
      <c r="BD963" s="83">
        <v>11.47</v>
      </c>
      <c r="BE963" s="84" t="s">
        <v>2372</v>
      </c>
      <c r="BF963" s="83" t="s">
        <v>746</v>
      </c>
      <c r="BG963" s="83" t="s">
        <v>272</v>
      </c>
    </row>
    <row r="964" spans="26:59" ht="13.8" x14ac:dyDescent="0.25">
      <c r="Z964" s="6" t="s">
        <v>3451</v>
      </c>
      <c r="AB964" s="4">
        <v>9.5340000000000007</v>
      </c>
      <c r="AD964" s="9">
        <v>25</v>
      </c>
      <c r="AF964" s="9" t="str">
        <f t="shared" si="119"/>
        <v/>
      </c>
      <c r="AH964" t="str">
        <f t="shared" si="120"/>
        <v>A</v>
      </c>
      <c r="AJ964" t="str">
        <f t="shared" si="121"/>
        <v>AFSCME</v>
      </c>
      <c r="AR964" s="77">
        <v>11.504</v>
      </c>
      <c r="AS964" t="s">
        <v>2373</v>
      </c>
      <c r="AT964" s="62">
        <v>35</v>
      </c>
      <c r="AU964" t="s">
        <v>744</v>
      </c>
      <c r="AV964" t="str">
        <f t="shared" si="122"/>
        <v>D</v>
      </c>
      <c r="AW964" t="str">
        <f t="shared" si="124"/>
        <v>TBD</v>
      </c>
      <c r="AX964" t="str">
        <f t="shared" si="123"/>
        <v/>
      </c>
      <c r="BD964" s="78">
        <v>11.504</v>
      </c>
      <c r="BE964" s="79" t="s">
        <v>2373</v>
      </c>
      <c r="BF964" s="78" t="s">
        <v>268</v>
      </c>
      <c r="BG964" s="78" t="s">
        <v>749</v>
      </c>
    </row>
    <row r="965" spans="26:59" ht="13.8" x14ac:dyDescent="0.25">
      <c r="Z965" s="6" t="s">
        <v>3450</v>
      </c>
      <c r="AB965" s="4">
        <v>9.58</v>
      </c>
      <c r="AD965" s="9">
        <v>28</v>
      </c>
      <c r="AF965" s="9" t="str">
        <f t="shared" ref="AF965:AF1028" si="125">IFERROR(VLOOKUP(AB965,BM:BQ,5,FALSE),"")</f>
        <v/>
      </c>
      <c r="AH965" t="str">
        <f t="shared" si="120"/>
        <v>C</v>
      </c>
      <c r="AJ965" t="str">
        <f t="shared" si="121"/>
        <v>AFSCME</v>
      </c>
      <c r="AR965" s="77">
        <v>11.510999999999999</v>
      </c>
      <c r="AS965" t="s">
        <v>2374</v>
      </c>
      <c r="AT965" s="62">
        <v>40</v>
      </c>
      <c r="AU965" t="s">
        <v>744</v>
      </c>
      <c r="AV965" t="str">
        <f t="shared" si="122"/>
        <v>J</v>
      </c>
      <c r="AW965" t="str">
        <f t="shared" si="124"/>
        <v>TBD</v>
      </c>
      <c r="AX965" t="str">
        <f t="shared" si="123"/>
        <v/>
      </c>
      <c r="BD965" s="83">
        <v>11.506</v>
      </c>
      <c r="BE965" s="84" t="s">
        <v>2375</v>
      </c>
      <c r="BF965" s="83" t="s">
        <v>268</v>
      </c>
      <c r="BG965" s="83" t="s">
        <v>749</v>
      </c>
    </row>
    <row r="966" spans="26:59" ht="13.8" x14ac:dyDescent="0.25">
      <c r="Z966" s="6" t="s">
        <v>3299</v>
      </c>
      <c r="AB966" s="4">
        <v>7.8209999999999997</v>
      </c>
      <c r="AD966" s="9">
        <v>24</v>
      </c>
      <c r="AF966" s="9" t="str">
        <f t="shared" si="125"/>
        <v/>
      </c>
      <c r="AH966" t="str">
        <f t="shared" si="120"/>
        <v>B</v>
      </c>
      <c r="AJ966" t="str">
        <f t="shared" si="121"/>
        <v>TBD</v>
      </c>
      <c r="AR966" s="77">
        <v>11.512</v>
      </c>
      <c r="AS966" t="s">
        <v>2376</v>
      </c>
      <c r="AT966" s="62">
        <v>41</v>
      </c>
      <c r="AU966" t="s">
        <v>799</v>
      </c>
      <c r="AV966" t="str">
        <f t="shared" si="122"/>
        <v>Managerial</v>
      </c>
      <c r="AW966" t="str">
        <f t="shared" si="124"/>
        <v>N/A</v>
      </c>
      <c r="AX966" t="str">
        <f t="shared" si="123"/>
        <v/>
      </c>
      <c r="BD966" s="78">
        <v>11.507999999999999</v>
      </c>
      <c r="BE966" s="79" t="s">
        <v>2371</v>
      </c>
      <c r="BF966" s="78" t="s">
        <v>268</v>
      </c>
      <c r="BG966" s="78" t="s">
        <v>749</v>
      </c>
    </row>
    <row r="967" spans="26:59" ht="13.8" x14ac:dyDescent="0.25">
      <c r="Z967" s="6" t="s">
        <v>3298</v>
      </c>
      <c r="AB967" s="4">
        <v>7.82</v>
      </c>
      <c r="AD967" s="9">
        <v>26</v>
      </c>
      <c r="AF967" s="9" t="str">
        <f t="shared" si="125"/>
        <v/>
      </c>
      <c r="AH967" t="str">
        <f t="shared" si="120"/>
        <v>B</v>
      </c>
      <c r="AJ967" t="str">
        <f t="shared" si="121"/>
        <v>TBD</v>
      </c>
      <c r="AR967" s="77">
        <v>11.534000000000001</v>
      </c>
      <c r="AS967" t="s">
        <v>2377</v>
      </c>
      <c r="AT967" s="62">
        <v>40</v>
      </c>
      <c r="AU967" t="s">
        <v>799</v>
      </c>
      <c r="AV967" t="str">
        <f t="shared" si="122"/>
        <v>Managerial</v>
      </c>
      <c r="AW967" t="str">
        <f t="shared" si="124"/>
        <v>N/A</v>
      </c>
      <c r="AX967" t="str">
        <f t="shared" si="123"/>
        <v/>
      </c>
      <c r="BD967" s="83">
        <v>11.509</v>
      </c>
      <c r="BE967" s="84" t="s">
        <v>2370</v>
      </c>
      <c r="BF967" s="83" t="s">
        <v>754</v>
      </c>
      <c r="BG967" s="83" t="s">
        <v>749</v>
      </c>
    </row>
    <row r="968" spans="26:59" ht="13.8" x14ac:dyDescent="0.25">
      <c r="Z968" s="6" t="s">
        <v>3297</v>
      </c>
      <c r="AB968" s="4">
        <v>7.819</v>
      </c>
      <c r="AD968" s="9">
        <v>28</v>
      </c>
      <c r="AF968" s="9" t="str">
        <f t="shared" si="125"/>
        <v/>
      </c>
      <c r="AH968" t="str">
        <f t="shared" si="120"/>
        <v>B</v>
      </c>
      <c r="AJ968" t="str">
        <f t="shared" si="121"/>
        <v>TBD</v>
      </c>
      <c r="AR968" s="77">
        <v>11.544</v>
      </c>
      <c r="AS968" t="s">
        <v>2378</v>
      </c>
      <c r="AT968" s="62">
        <v>32</v>
      </c>
      <c r="AU968" t="s">
        <v>744</v>
      </c>
      <c r="AV968" t="str">
        <f t="shared" si="122"/>
        <v>D</v>
      </c>
      <c r="AW968" t="str">
        <f t="shared" si="124"/>
        <v>TBD</v>
      </c>
      <c r="AX968" t="str">
        <f t="shared" si="123"/>
        <v/>
      </c>
      <c r="BD968" s="78">
        <v>11.51</v>
      </c>
      <c r="BE968" s="79" t="s">
        <v>2379</v>
      </c>
      <c r="BF968" s="78" t="s">
        <v>268</v>
      </c>
      <c r="BG968" s="78" t="s">
        <v>749</v>
      </c>
    </row>
    <row r="969" spans="26:59" ht="13.8" x14ac:dyDescent="0.25">
      <c r="Z969" s="6" t="s">
        <v>3296</v>
      </c>
      <c r="AB969" s="4">
        <v>7.8179999999999996</v>
      </c>
      <c r="AD969" s="9">
        <v>30</v>
      </c>
      <c r="AF969" s="9" t="str">
        <f t="shared" si="125"/>
        <v/>
      </c>
      <c r="AH969" t="str">
        <f t="shared" si="120"/>
        <v>J</v>
      </c>
      <c r="AJ969" t="str">
        <f t="shared" si="121"/>
        <v>TBD</v>
      </c>
      <c r="AR969" s="77">
        <v>11.529</v>
      </c>
      <c r="AS969" t="s">
        <v>2380</v>
      </c>
      <c r="AT969" s="62">
        <v>39</v>
      </c>
      <c r="AU969" t="s">
        <v>744</v>
      </c>
      <c r="AV969" t="str">
        <f t="shared" si="122"/>
        <v>J</v>
      </c>
      <c r="AW969" t="str">
        <f t="shared" si="124"/>
        <v>TBD</v>
      </c>
      <c r="AX969" t="str">
        <f t="shared" si="123"/>
        <v/>
      </c>
      <c r="BD969" s="83">
        <v>11.510999999999999</v>
      </c>
      <c r="BE969" s="84" t="s">
        <v>2374</v>
      </c>
      <c r="BF969" s="83" t="s">
        <v>754</v>
      </c>
      <c r="BG969" s="83" t="s">
        <v>749</v>
      </c>
    </row>
    <row r="970" spans="26:59" ht="13.8" x14ac:dyDescent="0.25">
      <c r="Z970" s="6" t="s">
        <v>3130</v>
      </c>
      <c r="AB970" s="4">
        <v>7.2389999999999999</v>
      </c>
      <c r="AD970" s="9">
        <v>30</v>
      </c>
      <c r="AF970" s="9" t="str">
        <f t="shared" si="125"/>
        <v/>
      </c>
      <c r="AH970" t="str">
        <f t="shared" si="120"/>
        <v>D</v>
      </c>
      <c r="AJ970" t="str">
        <f t="shared" si="121"/>
        <v>TBD</v>
      </c>
      <c r="AR970" s="77">
        <v>11.537000000000001</v>
      </c>
      <c r="AS970" t="s">
        <v>2381</v>
      </c>
      <c r="AT970" s="62">
        <v>37</v>
      </c>
      <c r="AU970" t="s">
        <v>744</v>
      </c>
      <c r="AV970" t="str">
        <f t="shared" si="122"/>
        <v>D</v>
      </c>
      <c r="AW970" t="str">
        <f t="shared" si="124"/>
        <v>TBD</v>
      </c>
      <c r="AX970" t="str">
        <f t="shared" si="123"/>
        <v/>
      </c>
      <c r="BD970" s="78">
        <v>11.512</v>
      </c>
      <c r="BE970" s="79" t="s">
        <v>2376</v>
      </c>
      <c r="BF970" s="78" t="s">
        <v>746</v>
      </c>
      <c r="BG970" s="78" t="s">
        <v>272</v>
      </c>
    </row>
    <row r="971" spans="26:59" ht="13.8" x14ac:dyDescent="0.25">
      <c r="Z971" s="6" t="s">
        <v>3129</v>
      </c>
      <c r="AB971" s="4">
        <v>7.2329999999999997</v>
      </c>
      <c r="AD971" s="9">
        <v>32</v>
      </c>
      <c r="AF971" s="9" t="str">
        <f t="shared" si="125"/>
        <v/>
      </c>
      <c r="AH971" t="str">
        <f t="shared" si="120"/>
        <v>D</v>
      </c>
      <c r="AJ971" t="str">
        <f t="shared" si="121"/>
        <v>TBD</v>
      </c>
      <c r="AR971" s="77">
        <v>11.548999999999999</v>
      </c>
      <c r="AS971" t="s">
        <v>2382</v>
      </c>
      <c r="AT971" s="62">
        <v>34</v>
      </c>
      <c r="AU971" t="s">
        <v>744</v>
      </c>
      <c r="AV971" t="str">
        <f t="shared" si="122"/>
        <v>D</v>
      </c>
      <c r="AW971" t="str">
        <f t="shared" si="124"/>
        <v>TBD</v>
      </c>
      <c r="AX971" t="str">
        <f t="shared" si="123"/>
        <v/>
      </c>
      <c r="BD971" s="83">
        <v>11.513</v>
      </c>
      <c r="BE971" s="84" t="s">
        <v>2383</v>
      </c>
      <c r="BF971" s="83" t="s">
        <v>268</v>
      </c>
      <c r="BG971" s="83" t="s">
        <v>749</v>
      </c>
    </row>
    <row r="972" spans="26:59" ht="13.8" x14ac:dyDescent="0.25">
      <c r="Z972" s="6" t="s">
        <v>3128</v>
      </c>
      <c r="AB972" s="4">
        <v>7.2309999999999999</v>
      </c>
      <c r="AD972" s="9">
        <v>34</v>
      </c>
      <c r="AF972" s="9" t="str">
        <f t="shared" si="125"/>
        <v/>
      </c>
      <c r="AH972" t="str">
        <f t="shared" ref="AH972:AH1028" si="126">IFERROR(VLOOKUP(AB972,BD:BG,3,FALSE),"")</f>
        <v>J</v>
      </c>
      <c r="AJ972" t="str">
        <f t="shared" ref="AJ972:AJ1028" si="127">IFERROR(VLOOKUP(AB972,BD:BG,4,FALSE),"")</f>
        <v>TBD</v>
      </c>
      <c r="AR972" s="77">
        <v>11.558</v>
      </c>
      <c r="AS972" t="s">
        <v>2384</v>
      </c>
      <c r="AT972" s="62">
        <v>32</v>
      </c>
      <c r="AU972" t="s">
        <v>744</v>
      </c>
      <c r="AV972" t="str">
        <f t="shared" si="122"/>
        <v>D</v>
      </c>
      <c r="AW972" t="str">
        <f t="shared" si="124"/>
        <v>TBD</v>
      </c>
      <c r="AX972" t="str">
        <f t="shared" si="123"/>
        <v/>
      </c>
      <c r="BD972" s="78">
        <v>11.515000000000001</v>
      </c>
      <c r="BE972" s="79" t="s">
        <v>2385</v>
      </c>
      <c r="BF972" s="78" t="s">
        <v>268</v>
      </c>
      <c r="BG972" s="78" t="s">
        <v>749</v>
      </c>
    </row>
    <row r="973" spans="26:59" ht="13.8" x14ac:dyDescent="0.25">
      <c r="Z973" s="6" t="s">
        <v>3161</v>
      </c>
      <c r="AB973" s="4">
        <v>7.4219999999999997</v>
      </c>
      <c r="AD973" s="9">
        <v>37</v>
      </c>
      <c r="AF973" s="9" t="str">
        <f t="shared" si="125"/>
        <v/>
      </c>
      <c r="AH973" t="str">
        <f t="shared" si="126"/>
        <v>D</v>
      </c>
      <c r="AJ973" t="str">
        <f t="shared" si="127"/>
        <v>TBD</v>
      </c>
      <c r="AR973" s="77">
        <v>11.564</v>
      </c>
      <c r="AS973" t="s">
        <v>2386</v>
      </c>
      <c r="AT973" s="62">
        <v>39</v>
      </c>
      <c r="AU973" t="s">
        <v>744</v>
      </c>
      <c r="AV973" t="str">
        <f t="shared" si="122"/>
        <v>J</v>
      </c>
      <c r="AW973" t="str">
        <f t="shared" si="124"/>
        <v>TBD</v>
      </c>
      <c r="AX973" t="str">
        <f t="shared" si="123"/>
        <v/>
      </c>
      <c r="BD973" s="83">
        <v>11.516999999999999</v>
      </c>
      <c r="BE973" s="84" t="s">
        <v>2387</v>
      </c>
      <c r="BF973" s="83" t="s">
        <v>754</v>
      </c>
      <c r="BG973" s="83" t="s">
        <v>749</v>
      </c>
    </row>
    <row r="974" spans="26:59" ht="13.8" x14ac:dyDescent="0.25">
      <c r="Z974" s="6" t="s">
        <v>3163</v>
      </c>
      <c r="AB974" s="4">
        <v>7.423</v>
      </c>
      <c r="AD974" s="9">
        <v>33</v>
      </c>
      <c r="AF974" s="9" t="str">
        <f t="shared" si="125"/>
        <v/>
      </c>
      <c r="AH974" t="str">
        <f t="shared" si="126"/>
        <v>D</v>
      </c>
      <c r="AJ974" t="str">
        <f t="shared" si="127"/>
        <v>TBD</v>
      </c>
      <c r="AR974" s="77">
        <v>11.538</v>
      </c>
      <c r="AS974" t="s">
        <v>2388</v>
      </c>
      <c r="AT974" s="62">
        <v>37</v>
      </c>
      <c r="AU974" t="s">
        <v>744</v>
      </c>
      <c r="AV974" t="str">
        <f t="shared" si="122"/>
        <v>D</v>
      </c>
      <c r="AW974" t="str">
        <f t="shared" si="124"/>
        <v>TBD</v>
      </c>
      <c r="AX974" t="str">
        <f t="shared" si="123"/>
        <v/>
      </c>
      <c r="BD974" s="78">
        <v>11.518000000000001</v>
      </c>
      <c r="BE974" s="79" t="s">
        <v>2389</v>
      </c>
      <c r="BF974" s="78" t="s">
        <v>754</v>
      </c>
      <c r="BG974" s="78" t="s">
        <v>749</v>
      </c>
    </row>
    <row r="975" spans="26:59" ht="13.8" x14ac:dyDescent="0.25">
      <c r="Z975" s="6" t="s">
        <v>3162</v>
      </c>
      <c r="AB975" s="4">
        <v>7.4210000000000003</v>
      </c>
      <c r="AD975" s="9">
        <v>35</v>
      </c>
      <c r="AF975" s="9" t="str">
        <f t="shared" si="125"/>
        <v/>
      </c>
      <c r="AH975" t="str">
        <f t="shared" si="126"/>
        <v>D</v>
      </c>
      <c r="AJ975" t="str">
        <f t="shared" si="127"/>
        <v>TBD</v>
      </c>
      <c r="AR975" s="77">
        <v>11.563000000000001</v>
      </c>
      <c r="AS975" t="s">
        <v>2390</v>
      </c>
      <c r="AT975" s="62">
        <v>34</v>
      </c>
      <c r="AU975" t="s">
        <v>744</v>
      </c>
      <c r="AV975" t="str">
        <f t="shared" si="122"/>
        <v>D</v>
      </c>
      <c r="AW975" t="str">
        <f t="shared" si="124"/>
        <v>TBD</v>
      </c>
      <c r="AX975" t="str">
        <f t="shared" si="123"/>
        <v/>
      </c>
      <c r="BD975" s="83">
        <v>11.519</v>
      </c>
      <c r="BE975" s="84" t="s">
        <v>2391</v>
      </c>
      <c r="BF975" s="83" t="s">
        <v>754</v>
      </c>
      <c r="BG975" s="83" t="s">
        <v>749</v>
      </c>
    </row>
    <row r="976" spans="26:59" ht="13.8" x14ac:dyDescent="0.25">
      <c r="Z976" s="6" t="s">
        <v>3164</v>
      </c>
      <c r="AB976" s="4">
        <v>7.4240000000000004</v>
      </c>
      <c r="AD976" s="9">
        <v>31</v>
      </c>
      <c r="AF976" s="9" t="str">
        <f t="shared" si="125"/>
        <v/>
      </c>
      <c r="AH976" t="str">
        <f t="shared" si="126"/>
        <v>D</v>
      </c>
      <c r="AJ976" t="str">
        <f t="shared" si="127"/>
        <v>TBD</v>
      </c>
      <c r="AR976" s="77">
        <v>11.651999999999999</v>
      </c>
      <c r="AS976" t="s">
        <v>2392</v>
      </c>
      <c r="AT976" s="62">
        <v>32</v>
      </c>
      <c r="AU976" t="s">
        <v>744</v>
      </c>
      <c r="AV976" t="str">
        <f t="shared" si="122"/>
        <v>D</v>
      </c>
      <c r="AW976" t="str">
        <f t="shared" si="124"/>
        <v>TBD</v>
      </c>
      <c r="AX976" t="str">
        <f t="shared" si="123"/>
        <v/>
      </c>
      <c r="BD976" s="78">
        <v>11.52</v>
      </c>
      <c r="BE976" s="79" t="s">
        <v>2393</v>
      </c>
      <c r="BF976" s="78" t="s">
        <v>754</v>
      </c>
      <c r="BG976" s="78" t="s">
        <v>749</v>
      </c>
    </row>
    <row r="977" spans="26:59" ht="13.8" x14ac:dyDescent="0.25">
      <c r="Z977" s="6" t="s">
        <v>3149</v>
      </c>
      <c r="AB977" s="4">
        <v>7.4429999999999996</v>
      </c>
      <c r="AD977" s="9">
        <v>32</v>
      </c>
      <c r="AF977" s="9" t="str">
        <f t="shared" si="125"/>
        <v/>
      </c>
      <c r="AH977" t="str">
        <f t="shared" si="126"/>
        <v>D</v>
      </c>
      <c r="AJ977" t="str">
        <f t="shared" si="127"/>
        <v>TBD</v>
      </c>
      <c r="AR977" s="77">
        <v>11.52</v>
      </c>
      <c r="AS977" t="s">
        <v>2393</v>
      </c>
      <c r="AT977" s="62">
        <v>39</v>
      </c>
      <c r="AU977" t="s">
        <v>744</v>
      </c>
      <c r="AV977" t="str">
        <f t="shared" si="122"/>
        <v>J</v>
      </c>
      <c r="AW977" t="str">
        <f t="shared" si="124"/>
        <v>TBD</v>
      </c>
      <c r="AX977" t="str">
        <f t="shared" si="123"/>
        <v/>
      </c>
      <c r="BD977" s="83">
        <v>11.521000000000001</v>
      </c>
      <c r="BE977" s="84" t="s">
        <v>2394</v>
      </c>
      <c r="BF977" s="83" t="s">
        <v>268</v>
      </c>
      <c r="BG977" s="83" t="s">
        <v>749</v>
      </c>
    </row>
    <row r="978" spans="26:59" ht="13.8" x14ac:dyDescent="0.25">
      <c r="Z978" s="6" t="s">
        <v>3148</v>
      </c>
      <c r="AB978" s="4">
        <v>7.4370000000000003</v>
      </c>
      <c r="AD978" s="9">
        <v>34</v>
      </c>
      <c r="AF978" s="9" t="str">
        <f t="shared" si="125"/>
        <v/>
      </c>
      <c r="AH978" t="str">
        <f t="shared" si="126"/>
        <v>D</v>
      </c>
      <c r="AJ978" t="str">
        <f t="shared" si="127"/>
        <v>TBD</v>
      </c>
      <c r="AR978" s="77">
        <v>11.523999999999999</v>
      </c>
      <c r="AS978" t="s">
        <v>2395</v>
      </c>
      <c r="AT978" s="62">
        <v>37</v>
      </c>
      <c r="AU978" t="s">
        <v>744</v>
      </c>
      <c r="AV978" t="str">
        <f t="shared" si="122"/>
        <v>D</v>
      </c>
      <c r="AW978" t="str">
        <f t="shared" si="124"/>
        <v>TBD</v>
      </c>
      <c r="AX978" t="str">
        <f t="shared" si="123"/>
        <v/>
      </c>
      <c r="BD978" s="78">
        <v>11.522</v>
      </c>
      <c r="BE978" s="79" t="s">
        <v>2396</v>
      </c>
      <c r="BF978" s="78" t="s">
        <v>268</v>
      </c>
      <c r="BG978" s="78" t="s">
        <v>749</v>
      </c>
    </row>
    <row r="979" spans="26:59" ht="13.8" x14ac:dyDescent="0.25">
      <c r="Z979" s="6" t="s">
        <v>3147</v>
      </c>
      <c r="AB979" s="4">
        <v>7.4359999999999999</v>
      </c>
      <c r="AD979" s="9">
        <v>36</v>
      </c>
      <c r="AF979" s="9" t="str">
        <f t="shared" si="125"/>
        <v/>
      </c>
      <c r="AH979" t="str">
        <f t="shared" si="126"/>
        <v>D</v>
      </c>
      <c r="AJ979" t="str">
        <f t="shared" si="127"/>
        <v>TBD</v>
      </c>
      <c r="AR979" s="77">
        <v>11.525</v>
      </c>
      <c r="AS979" t="s">
        <v>2397</v>
      </c>
      <c r="AT979" s="62">
        <v>34</v>
      </c>
      <c r="AU979" t="s">
        <v>744</v>
      </c>
      <c r="AV979" t="str">
        <f t="shared" si="122"/>
        <v>D</v>
      </c>
      <c r="AW979" t="str">
        <f t="shared" si="124"/>
        <v>TBD</v>
      </c>
      <c r="AX979" t="str">
        <f t="shared" si="123"/>
        <v/>
      </c>
      <c r="BD979" s="83">
        <v>11.523</v>
      </c>
      <c r="BE979" s="84" t="s">
        <v>2398</v>
      </c>
      <c r="BF979" s="83" t="s">
        <v>268</v>
      </c>
      <c r="BG979" s="83" t="s">
        <v>749</v>
      </c>
    </row>
    <row r="980" spans="26:59" ht="13.8" x14ac:dyDescent="0.25">
      <c r="Z980" s="6" t="s">
        <v>3146</v>
      </c>
      <c r="AB980" s="4">
        <v>7.4119999999999999</v>
      </c>
      <c r="AD980" s="9">
        <v>39</v>
      </c>
      <c r="AF980" s="9" t="str">
        <f t="shared" si="125"/>
        <v/>
      </c>
      <c r="AH980" t="str">
        <f t="shared" si="126"/>
        <v>J</v>
      </c>
      <c r="AJ980" t="str">
        <f t="shared" si="127"/>
        <v>TBD</v>
      </c>
      <c r="AR980" s="77">
        <v>11.526</v>
      </c>
      <c r="AS980" t="s">
        <v>2399</v>
      </c>
      <c r="AT980" s="62">
        <v>332</v>
      </c>
      <c r="AU980" t="s">
        <v>744</v>
      </c>
      <c r="AV980" t="str">
        <f t="shared" si="122"/>
        <v>D</v>
      </c>
      <c r="AW980" t="str">
        <f t="shared" si="124"/>
        <v>TBD</v>
      </c>
      <c r="AX980" t="str">
        <f t="shared" si="123"/>
        <v/>
      </c>
      <c r="BD980" s="78">
        <v>11.523999999999999</v>
      </c>
      <c r="BE980" s="79" t="s">
        <v>2395</v>
      </c>
      <c r="BF980" s="78" t="s">
        <v>268</v>
      </c>
      <c r="BG980" s="78" t="s">
        <v>749</v>
      </c>
    </row>
    <row r="981" spans="26:59" ht="13.8" x14ac:dyDescent="0.25">
      <c r="Z981" s="6" t="s">
        <v>3751</v>
      </c>
      <c r="AB981" s="4">
        <v>11.558</v>
      </c>
      <c r="AD981" s="9">
        <v>32</v>
      </c>
      <c r="AF981" s="9" t="str">
        <f t="shared" si="125"/>
        <v/>
      </c>
      <c r="AH981" t="str">
        <f t="shared" si="126"/>
        <v>D</v>
      </c>
      <c r="AJ981" t="str">
        <f t="shared" si="127"/>
        <v>TBD</v>
      </c>
      <c r="AR981" s="77">
        <v>11.516999999999999</v>
      </c>
      <c r="AS981" t="s">
        <v>2387</v>
      </c>
      <c r="AT981" s="62">
        <v>37</v>
      </c>
      <c r="AU981" t="s">
        <v>744</v>
      </c>
      <c r="AV981" t="str">
        <f t="shared" si="122"/>
        <v>J</v>
      </c>
      <c r="AW981" t="str">
        <f t="shared" si="124"/>
        <v>TBD</v>
      </c>
      <c r="AX981" t="str">
        <f t="shared" si="123"/>
        <v/>
      </c>
      <c r="BD981" s="83">
        <v>11.525</v>
      </c>
      <c r="BE981" s="84" t="s">
        <v>2397</v>
      </c>
      <c r="BF981" s="83" t="s">
        <v>268</v>
      </c>
      <c r="BG981" s="83" t="s">
        <v>749</v>
      </c>
    </row>
    <row r="982" spans="26:59" ht="13.8" x14ac:dyDescent="0.25">
      <c r="Z982" s="6" t="s">
        <v>3763</v>
      </c>
      <c r="AB982" s="4">
        <v>11.523</v>
      </c>
      <c r="AD982" s="9">
        <v>30</v>
      </c>
      <c r="AF982" s="9" t="str">
        <f t="shared" si="125"/>
        <v/>
      </c>
      <c r="AH982" t="str">
        <f t="shared" si="126"/>
        <v>D</v>
      </c>
      <c r="AJ982" t="str">
        <f t="shared" si="127"/>
        <v>TBD</v>
      </c>
      <c r="AR982" s="77">
        <v>11.521000000000001</v>
      </c>
      <c r="AS982" t="s">
        <v>2394</v>
      </c>
      <c r="AT982" s="62">
        <v>35</v>
      </c>
      <c r="AU982" t="s">
        <v>744</v>
      </c>
      <c r="AV982" t="str">
        <f t="shared" si="122"/>
        <v>D</v>
      </c>
      <c r="AW982" t="str">
        <f t="shared" si="124"/>
        <v>TBD</v>
      </c>
      <c r="AX982" t="str">
        <f t="shared" si="123"/>
        <v/>
      </c>
      <c r="BD982" s="78">
        <v>11.526</v>
      </c>
      <c r="BE982" s="79" t="s">
        <v>2399</v>
      </c>
      <c r="BF982" s="78" t="s">
        <v>268</v>
      </c>
      <c r="BG982" s="78" t="s">
        <v>749</v>
      </c>
    </row>
    <row r="983" spans="26:59" ht="13.8" x14ac:dyDescent="0.25">
      <c r="Z983" s="6" t="s">
        <v>3780</v>
      </c>
      <c r="AB983" s="4">
        <v>11.548</v>
      </c>
      <c r="AD983" s="9">
        <v>32</v>
      </c>
      <c r="AF983" s="9" t="str">
        <f t="shared" si="125"/>
        <v/>
      </c>
      <c r="AH983" t="str">
        <f t="shared" si="126"/>
        <v>D</v>
      </c>
      <c r="AJ983" t="str">
        <f t="shared" si="127"/>
        <v>TBD</v>
      </c>
      <c r="AR983" s="77">
        <v>11.522</v>
      </c>
      <c r="AS983" t="s">
        <v>2396</v>
      </c>
      <c r="AT983" s="62">
        <v>32</v>
      </c>
      <c r="AU983" t="s">
        <v>744</v>
      </c>
      <c r="AV983" t="str">
        <f t="shared" si="122"/>
        <v>D</v>
      </c>
      <c r="AW983" t="str">
        <f t="shared" si="124"/>
        <v>TBD</v>
      </c>
      <c r="AX983" t="str">
        <f t="shared" si="123"/>
        <v/>
      </c>
      <c r="BD983" s="83">
        <v>11.526999999999999</v>
      </c>
      <c r="BE983" s="84" t="s">
        <v>2400</v>
      </c>
      <c r="BF983" s="83" t="s">
        <v>268</v>
      </c>
      <c r="BG983" s="83" t="s">
        <v>749</v>
      </c>
    </row>
    <row r="984" spans="26:59" ht="13.8" x14ac:dyDescent="0.25">
      <c r="Z984" s="6" t="s">
        <v>3755</v>
      </c>
      <c r="AB984" s="4">
        <v>11.651999999999999</v>
      </c>
      <c r="AD984" s="9">
        <v>32</v>
      </c>
      <c r="AF984" s="9" t="str">
        <f t="shared" si="125"/>
        <v/>
      </c>
      <c r="AH984" t="str">
        <f t="shared" si="126"/>
        <v>D</v>
      </c>
      <c r="AJ984" t="str">
        <f t="shared" si="127"/>
        <v>TBD</v>
      </c>
      <c r="AR984" s="77">
        <v>11.523</v>
      </c>
      <c r="AS984" t="s">
        <v>2398</v>
      </c>
      <c r="AT984" s="62">
        <v>30</v>
      </c>
      <c r="AU984" t="s">
        <v>744</v>
      </c>
      <c r="AV984" t="str">
        <f t="shared" si="122"/>
        <v>D</v>
      </c>
      <c r="AW984" t="str">
        <f t="shared" si="124"/>
        <v>TBD</v>
      </c>
      <c r="AX984" t="str">
        <f t="shared" si="123"/>
        <v/>
      </c>
      <c r="BD984" s="78">
        <v>11.528</v>
      </c>
      <c r="BE984" s="79" t="s">
        <v>2401</v>
      </c>
      <c r="BF984" s="78" t="s">
        <v>268</v>
      </c>
      <c r="BG984" s="78" t="s">
        <v>749</v>
      </c>
    </row>
    <row r="985" spans="26:59" ht="13.8" x14ac:dyDescent="0.25">
      <c r="Z985" s="6" t="s">
        <v>3759</v>
      </c>
      <c r="AB985" s="4">
        <v>11.526</v>
      </c>
      <c r="AD985" s="9">
        <v>32</v>
      </c>
      <c r="AF985" s="9" t="str">
        <f t="shared" si="125"/>
        <v/>
      </c>
      <c r="AH985" t="str">
        <f t="shared" si="126"/>
        <v>D</v>
      </c>
      <c r="AJ985" t="str">
        <f t="shared" si="127"/>
        <v>TBD</v>
      </c>
      <c r="AR985" s="77">
        <v>11.518000000000001</v>
      </c>
      <c r="AS985" t="s">
        <v>2389</v>
      </c>
      <c r="AT985" s="62">
        <v>39</v>
      </c>
      <c r="AU985" t="s">
        <v>744</v>
      </c>
      <c r="AV985" t="str">
        <f t="shared" si="122"/>
        <v>J</v>
      </c>
      <c r="AW985" t="str">
        <f t="shared" si="124"/>
        <v>TBD</v>
      </c>
      <c r="AX985" t="str">
        <f t="shared" si="123"/>
        <v/>
      </c>
      <c r="BD985" s="83">
        <v>11.529</v>
      </c>
      <c r="BE985" s="84" t="s">
        <v>2380</v>
      </c>
      <c r="BF985" s="83" t="s">
        <v>754</v>
      </c>
      <c r="BG985" s="83" t="s">
        <v>749</v>
      </c>
    </row>
    <row r="986" spans="26:59" ht="13.8" x14ac:dyDescent="0.25">
      <c r="Z986" s="6" t="s">
        <v>3746</v>
      </c>
      <c r="AB986" s="4">
        <v>11.534000000000001</v>
      </c>
      <c r="AD986" s="9">
        <v>40</v>
      </c>
      <c r="AF986" s="9" t="str">
        <f t="shared" si="125"/>
        <v/>
      </c>
      <c r="AH986" t="str">
        <f t="shared" si="126"/>
        <v>Managerial</v>
      </c>
      <c r="AJ986" t="str">
        <f t="shared" si="127"/>
        <v>N/A</v>
      </c>
      <c r="AR986" s="77">
        <v>11.526999999999999</v>
      </c>
      <c r="AS986" t="s">
        <v>2400</v>
      </c>
      <c r="AT986" s="62">
        <v>37</v>
      </c>
      <c r="AU986" t="s">
        <v>744</v>
      </c>
      <c r="AV986" t="str">
        <f t="shared" si="122"/>
        <v>D</v>
      </c>
      <c r="AW986" t="str">
        <f t="shared" si="124"/>
        <v>TBD</v>
      </c>
      <c r="AX986" t="str">
        <f t="shared" si="123"/>
        <v/>
      </c>
      <c r="BD986" s="78">
        <v>11.53</v>
      </c>
      <c r="BE986" s="79" t="s">
        <v>2402</v>
      </c>
      <c r="BF986" s="78" t="s">
        <v>754</v>
      </c>
      <c r="BG986" s="78" t="s">
        <v>749</v>
      </c>
    </row>
    <row r="987" spans="26:59" ht="13.8" x14ac:dyDescent="0.25">
      <c r="Z987" s="6" t="s">
        <v>3745</v>
      </c>
      <c r="AB987" s="4">
        <v>11.512</v>
      </c>
      <c r="AD987" s="9">
        <v>41</v>
      </c>
      <c r="AF987" s="9" t="str">
        <f t="shared" si="125"/>
        <v/>
      </c>
      <c r="AH987" t="str">
        <f t="shared" si="126"/>
        <v>Managerial</v>
      </c>
      <c r="AJ987" t="str">
        <f t="shared" si="127"/>
        <v>N/A</v>
      </c>
      <c r="AR987" s="77">
        <v>11.528</v>
      </c>
      <c r="AS987" t="s">
        <v>2401</v>
      </c>
      <c r="AT987" s="62">
        <v>34</v>
      </c>
      <c r="AU987" t="s">
        <v>744</v>
      </c>
      <c r="AV987" t="str">
        <f t="shared" si="122"/>
        <v>D</v>
      </c>
      <c r="AW987" t="str">
        <f t="shared" si="124"/>
        <v>TBD</v>
      </c>
      <c r="AX987" t="str">
        <f t="shared" si="123"/>
        <v/>
      </c>
      <c r="BD987" s="83">
        <v>11.531000000000001</v>
      </c>
      <c r="BE987" s="84" t="s">
        <v>2403</v>
      </c>
      <c r="BF987" s="83" t="s">
        <v>268</v>
      </c>
      <c r="BG987" s="83" t="s">
        <v>749</v>
      </c>
    </row>
    <row r="988" spans="26:59" ht="13.8" x14ac:dyDescent="0.25">
      <c r="Z988" s="6" t="s">
        <v>3766</v>
      </c>
      <c r="AB988" s="4">
        <v>11.528</v>
      </c>
      <c r="AD988" s="9">
        <v>34</v>
      </c>
      <c r="AF988" s="9" t="str">
        <f t="shared" si="125"/>
        <v/>
      </c>
      <c r="AH988" t="str">
        <f t="shared" si="126"/>
        <v>D</v>
      </c>
      <c r="AJ988" t="str">
        <f t="shared" si="127"/>
        <v>TBD</v>
      </c>
      <c r="AR988" s="77">
        <v>11.519</v>
      </c>
      <c r="AS988" t="s">
        <v>2391</v>
      </c>
      <c r="AT988" s="62">
        <v>37</v>
      </c>
      <c r="AU988" t="s">
        <v>744</v>
      </c>
      <c r="AV988" t="str">
        <f t="shared" si="122"/>
        <v>J</v>
      </c>
      <c r="AW988" t="str">
        <f t="shared" si="124"/>
        <v>TBD</v>
      </c>
      <c r="AX988" t="str">
        <f t="shared" si="123"/>
        <v/>
      </c>
      <c r="BD988" s="78">
        <v>11.532</v>
      </c>
      <c r="BE988" s="79" t="s">
        <v>2404</v>
      </c>
      <c r="BF988" s="78" t="s">
        <v>268</v>
      </c>
      <c r="BG988" s="78" t="s">
        <v>749</v>
      </c>
    </row>
    <row r="989" spans="26:59" ht="13.8" x14ac:dyDescent="0.25">
      <c r="Z989" s="6" t="s">
        <v>3750</v>
      </c>
      <c r="AB989" s="4">
        <v>11.548999999999999</v>
      </c>
      <c r="AD989" s="9">
        <v>34</v>
      </c>
      <c r="AF989" s="9" t="str">
        <f t="shared" si="125"/>
        <v/>
      </c>
      <c r="AH989" t="str">
        <f t="shared" si="126"/>
        <v>D</v>
      </c>
      <c r="AJ989" t="str">
        <f t="shared" si="127"/>
        <v>TBD</v>
      </c>
      <c r="AR989" s="77">
        <v>11.515000000000001</v>
      </c>
      <c r="AS989" t="s">
        <v>2385</v>
      </c>
      <c r="AT989" s="62">
        <v>35</v>
      </c>
      <c r="AU989" t="s">
        <v>744</v>
      </c>
      <c r="AV989" t="str">
        <f t="shared" si="122"/>
        <v>D</v>
      </c>
      <c r="AW989" t="str">
        <f t="shared" si="124"/>
        <v>TBD</v>
      </c>
      <c r="AX989" t="str">
        <f t="shared" si="123"/>
        <v>DRUG</v>
      </c>
      <c r="BD989" s="83">
        <v>11.532999999999999</v>
      </c>
      <c r="BE989" s="84" t="s">
        <v>2405</v>
      </c>
      <c r="BF989" s="83" t="s">
        <v>268</v>
      </c>
      <c r="BG989" s="83" t="s">
        <v>749</v>
      </c>
    </row>
    <row r="990" spans="26:59" ht="13.8" x14ac:dyDescent="0.25">
      <c r="Z990" s="6" t="s">
        <v>3762</v>
      </c>
      <c r="AB990" s="4">
        <v>11.522</v>
      </c>
      <c r="AD990" s="9">
        <v>32</v>
      </c>
      <c r="AF990" s="9" t="str">
        <f t="shared" si="125"/>
        <v/>
      </c>
      <c r="AH990" t="str">
        <f t="shared" si="126"/>
        <v>D</v>
      </c>
      <c r="AJ990" t="str">
        <f t="shared" si="127"/>
        <v>TBD</v>
      </c>
      <c r="AR990" s="77">
        <v>11.513</v>
      </c>
      <c r="AS990" t="s">
        <v>2383</v>
      </c>
      <c r="AT990" s="62">
        <v>33</v>
      </c>
      <c r="AU990" t="s">
        <v>744</v>
      </c>
      <c r="AV990" t="str">
        <f t="shared" si="122"/>
        <v>D</v>
      </c>
      <c r="AW990" t="str">
        <f t="shared" si="124"/>
        <v>TBD</v>
      </c>
      <c r="AX990" t="str">
        <f t="shared" si="123"/>
        <v>DRUG</v>
      </c>
      <c r="BD990" s="78">
        <v>11.534000000000001</v>
      </c>
      <c r="BE990" s="79" t="s">
        <v>2377</v>
      </c>
      <c r="BF990" s="78" t="s">
        <v>746</v>
      </c>
      <c r="BG990" s="78" t="s">
        <v>272</v>
      </c>
    </row>
    <row r="991" spans="26:59" ht="13.8" x14ac:dyDescent="0.25">
      <c r="Z991" s="6" t="s">
        <v>3779</v>
      </c>
      <c r="AB991" s="4">
        <v>11.547000000000001</v>
      </c>
      <c r="AD991" s="9">
        <v>34</v>
      </c>
      <c r="AF991" s="9" t="str">
        <f t="shared" si="125"/>
        <v/>
      </c>
      <c r="AH991" t="str">
        <f t="shared" si="126"/>
        <v>D</v>
      </c>
      <c r="AJ991" t="str">
        <f t="shared" si="127"/>
        <v>TBD</v>
      </c>
      <c r="AR991" s="77">
        <v>11.539</v>
      </c>
      <c r="AS991" t="s">
        <v>2406</v>
      </c>
      <c r="AT991" s="62">
        <v>37</v>
      </c>
      <c r="AU991" t="s">
        <v>744</v>
      </c>
      <c r="AV991" t="str">
        <f t="shared" si="122"/>
        <v>D</v>
      </c>
      <c r="AW991" t="str">
        <f t="shared" si="124"/>
        <v>TBD</v>
      </c>
      <c r="AX991" t="str">
        <f t="shared" si="123"/>
        <v/>
      </c>
      <c r="BD991" s="83">
        <v>11.537000000000001</v>
      </c>
      <c r="BE991" s="84" t="s">
        <v>2381</v>
      </c>
      <c r="BF991" s="83" t="s">
        <v>268</v>
      </c>
      <c r="BG991" s="83" t="s">
        <v>749</v>
      </c>
    </row>
    <row r="992" spans="26:59" ht="13.8" x14ac:dyDescent="0.25">
      <c r="Z992" s="6" t="s">
        <v>3754</v>
      </c>
      <c r="AB992" s="4">
        <v>11.563000000000001</v>
      </c>
      <c r="AD992" s="9">
        <v>34</v>
      </c>
      <c r="AF992" s="9" t="str">
        <f t="shared" si="125"/>
        <v/>
      </c>
      <c r="AH992" t="str">
        <f t="shared" si="126"/>
        <v>D</v>
      </c>
      <c r="AJ992" t="str">
        <f t="shared" si="127"/>
        <v>TBD</v>
      </c>
      <c r="AR992" s="77">
        <v>11.53</v>
      </c>
      <c r="AS992" t="s">
        <v>2402</v>
      </c>
      <c r="AT992" s="62">
        <v>40</v>
      </c>
      <c r="AU992" t="s">
        <v>744</v>
      </c>
      <c r="AV992" t="str">
        <f t="shared" si="122"/>
        <v>J</v>
      </c>
      <c r="AW992" t="str">
        <f t="shared" si="124"/>
        <v>TBD</v>
      </c>
      <c r="AX992" t="str">
        <f t="shared" si="123"/>
        <v/>
      </c>
      <c r="BD992" s="78">
        <v>11.538</v>
      </c>
      <c r="BE992" s="79" t="s">
        <v>2388</v>
      </c>
      <c r="BF992" s="78" t="s">
        <v>268</v>
      </c>
      <c r="BG992" s="78" t="s">
        <v>749</v>
      </c>
    </row>
    <row r="993" spans="26:59" ht="13.8" x14ac:dyDescent="0.25">
      <c r="Z993" s="6" t="s">
        <v>3758</v>
      </c>
      <c r="AB993" s="4">
        <v>11.525</v>
      </c>
      <c r="AD993" s="9">
        <v>34</v>
      </c>
      <c r="AF993" s="9" t="str">
        <f t="shared" si="125"/>
        <v/>
      </c>
      <c r="AH993" t="str">
        <f t="shared" si="126"/>
        <v>D</v>
      </c>
      <c r="AJ993" t="str">
        <f t="shared" si="127"/>
        <v>TBD</v>
      </c>
      <c r="AR993" s="77">
        <v>11.531000000000001</v>
      </c>
      <c r="AS993" t="s">
        <v>2403</v>
      </c>
      <c r="AT993" s="62">
        <v>38</v>
      </c>
      <c r="AU993" t="s">
        <v>744</v>
      </c>
      <c r="AV993" t="str">
        <f t="shared" si="122"/>
        <v>D</v>
      </c>
      <c r="AW993" t="str">
        <f t="shared" si="124"/>
        <v>TBD</v>
      </c>
      <c r="AX993" t="str">
        <f t="shared" si="123"/>
        <v/>
      </c>
      <c r="BD993" s="83">
        <v>11.539</v>
      </c>
      <c r="BE993" s="84" t="s">
        <v>2406</v>
      </c>
      <c r="BF993" s="83" t="s">
        <v>268</v>
      </c>
      <c r="BG993" s="83" t="s">
        <v>749</v>
      </c>
    </row>
    <row r="994" spans="26:59" ht="13.8" x14ac:dyDescent="0.25">
      <c r="Z994" s="6" t="s">
        <v>3747</v>
      </c>
      <c r="AB994" s="4">
        <v>11.544</v>
      </c>
      <c r="AD994" s="9">
        <v>32</v>
      </c>
      <c r="AF994" s="9" t="str">
        <f t="shared" si="125"/>
        <v/>
      </c>
      <c r="AH994" t="str">
        <f t="shared" si="126"/>
        <v>D</v>
      </c>
      <c r="AJ994" t="str">
        <f t="shared" si="127"/>
        <v>TBD</v>
      </c>
      <c r="AR994" s="77">
        <v>11.532</v>
      </c>
      <c r="AS994" t="s">
        <v>2404</v>
      </c>
      <c r="AT994" s="62">
        <v>36</v>
      </c>
      <c r="AU994" t="s">
        <v>744</v>
      </c>
      <c r="AV994" t="str">
        <f t="shared" si="122"/>
        <v>D</v>
      </c>
      <c r="AW994" t="str">
        <f t="shared" si="124"/>
        <v>TBD</v>
      </c>
      <c r="AX994" t="str">
        <f t="shared" si="123"/>
        <v/>
      </c>
      <c r="BD994" s="78">
        <v>11.544</v>
      </c>
      <c r="BE994" s="79" t="s">
        <v>2378</v>
      </c>
      <c r="BF994" s="78" t="s">
        <v>268</v>
      </c>
      <c r="BG994" s="78" t="s">
        <v>749</v>
      </c>
    </row>
    <row r="995" spans="26:59" ht="13.8" x14ac:dyDescent="0.25">
      <c r="Z995" s="6" t="s">
        <v>3769</v>
      </c>
      <c r="AB995" s="4">
        <v>11.513</v>
      </c>
      <c r="AD995" s="9">
        <v>33</v>
      </c>
      <c r="AF995" s="9" t="str">
        <f t="shared" si="125"/>
        <v>DRUG</v>
      </c>
      <c r="AH995" t="str">
        <f t="shared" si="126"/>
        <v>D</v>
      </c>
      <c r="AJ995" t="str">
        <f t="shared" si="127"/>
        <v>TBD</v>
      </c>
      <c r="AR995" s="77">
        <v>11.532999999999999</v>
      </c>
      <c r="AS995" t="s">
        <v>2405</v>
      </c>
      <c r="AT995" s="62">
        <v>34</v>
      </c>
      <c r="AU995" t="s">
        <v>744</v>
      </c>
      <c r="AV995" t="str">
        <f t="shared" si="122"/>
        <v>D</v>
      </c>
      <c r="AW995" t="str">
        <f t="shared" si="124"/>
        <v>TBD</v>
      </c>
      <c r="AX995" t="str">
        <f t="shared" si="123"/>
        <v/>
      </c>
      <c r="BD995" s="83">
        <v>11.545</v>
      </c>
      <c r="BE995" s="84" t="s">
        <v>2407</v>
      </c>
      <c r="BF995" s="83" t="s">
        <v>754</v>
      </c>
      <c r="BG995" s="83" t="s">
        <v>749</v>
      </c>
    </row>
    <row r="996" spans="26:59" ht="13.8" x14ac:dyDescent="0.25">
      <c r="Z996" s="6" t="s">
        <v>3749</v>
      </c>
      <c r="AB996" s="4">
        <v>11.537000000000001</v>
      </c>
      <c r="AD996" s="9">
        <v>37</v>
      </c>
      <c r="AF996" s="9" t="str">
        <f t="shared" si="125"/>
        <v/>
      </c>
      <c r="AH996" t="str">
        <f t="shared" si="126"/>
        <v>D</v>
      </c>
      <c r="AJ996" t="str">
        <f t="shared" si="127"/>
        <v>TBD</v>
      </c>
      <c r="AR996" s="77">
        <v>11.51</v>
      </c>
      <c r="AS996" t="s">
        <v>2379</v>
      </c>
      <c r="AT996" s="62">
        <v>33</v>
      </c>
      <c r="AU996" t="s">
        <v>761</v>
      </c>
      <c r="AV996" t="str">
        <f t="shared" si="122"/>
        <v>D</v>
      </c>
      <c r="AW996" t="str">
        <f t="shared" si="124"/>
        <v>TBD</v>
      </c>
      <c r="AX996" t="str">
        <f t="shared" si="123"/>
        <v>DRUG</v>
      </c>
      <c r="BD996" s="78">
        <v>11.545999999999999</v>
      </c>
      <c r="BE996" s="79" t="s">
        <v>2408</v>
      </c>
      <c r="BF996" s="78" t="s">
        <v>268</v>
      </c>
      <c r="BG996" s="78" t="s">
        <v>749</v>
      </c>
    </row>
    <row r="997" spans="26:59" ht="13.8" x14ac:dyDescent="0.25">
      <c r="Z997" s="6" t="s">
        <v>3761</v>
      </c>
      <c r="AB997" s="4">
        <v>11.521000000000001</v>
      </c>
      <c r="AD997" s="9">
        <v>35</v>
      </c>
      <c r="AF997" s="9" t="str">
        <f t="shared" si="125"/>
        <v/>
      </c>
      <c r="AH997" t="str">
        <f t="shared" si="126"/>
        <v>D</v>
      </c>
      <c r="AJ997" t="str">
        <f t="shared" si="127"/>
        <v>TBD</v>
      </c>
      <c r="AR997" s="77">
        <v>11.506</v>
      </c>
      <c r="AS997" t="s">
        <v>2375</v>
      </c>
      <c r="AT997" s="62">
        <v>31</v>
      </c>
      <c r="AU997" t="s">
        <v>761</v>
      </c>
      <c r="AV997" t="str">
        <f t="shared" si="122"/>
        <v>D</v>
      </c>
      <c r="AW997" t="str">
        <f t="shared" si="124"/>
        <v>TBD</v>
      </c>
      <c r="AX997" t="str">
        <f t="shared" si="123"/>
        <v>DRUG</v>
      </c>
      <c r="BD997" s="83">
        <v>11.547000000000001</v>
      </c>
      <c r="BE997" s="84" t="s">
        <v>2409</v>
      </c>
      <c r="BF997" s="83" t="s">
        <v>268</v>
      </c>
      <c r="BG997" s="83" t="s">
        <v>749</v>
      </c>
    </row>
    <row r="998" spans="26:59" ht="13.8" x14ac:dyDescent="0.25">
      <c r="Z998" s="6" t="s">
        <v>3778</v>
      </c>
      <c r="AB998" s="4">
        <v>11.545999999999999</v>
      </c>
      <c r="AD998" s="9">
        <v>37</v>
      </c>
      <c r="AF998" s="9" t="str">
        <f t="shared" si="125"/>
        <v/>
      </c>
      <c r="AH998" t="str">
        <f t="shared" si="126"/>
        <v>D</v>
      </c>
      <c r="AJ998" t="str">
        <f t="shared" si="127"/>
        <v>TBD</v>
      </c>
      <c r="AR998" s="77">
        <v>11.545</v>
      </c>
      <c r="AS998" t="s">
        <v>2407</v>
      </c>
      <c r="AT998" s="62">
        <v>39</v>
      </c>
      <c r="AU998" t="s">
        <v>744</v>
      </c>
      <c r="AV998" t="str">
        <f t="shared" si="122"/>
        <v>J</v>
      </c>
      <c r="AW998" t="str">
        <f t="shared" si="124"/>
        <v>TBD</v>
      </c>
      <c r="AX998" t="str">
        <f t="shared" si="123"/>
        <v/>
      </c>
      <c r="BD998" s="78">
        <v>11.548</v>
      </c>
      <c r="BE998" s="79" t="s">
        <v>2410</v>
      </c>
      <c r="BF998" s="78" t="s">
        <v>268</v>
      </c>
      <c r="BG998" s="78" t="s">
        <v>749</v>
      </c>
    </row>
    <row r="999" spans="26:59" ht="13.8" x14ac:dyDescent="0.25">
      <c r="Z999" s="6" t="s">
        <v>3753</v>
      </c>
      <c r="AB999" s="4">
        <v>11.538</v>
      </c>
      <c r="AD999" s="9">
        <v>37</v>
      </c>
      <c r="AF999" s="9" t="str">
        <f t="shared" si="125"/>
        <v/>
      </c>
      <c r="AH999" t="str">
        <f t="shared" si="126"/>
        <v>D</v>
      </c>
      <c r="AJ999" t="str">
        <f t="shared" si="127"/>
        <v>TBD</v>
      </c>
      <c r="AR999" s="77">
        <v>11.545999999999999</v>
      </c>
      <c r="AS999" t="s">
        <v>2408</v>
      </c>
      <c r="AT999" s="62">
        <v>37</v>
      </c>
      <c r="AU999" t="s">
        <v>744</v>
      </c>
      <c r="AV999" t="str">
        <f t="shared" si="122"/>
        <v>D</v>
      </c>
      <c r="AW999" t="str">
        <f t="shared" si="124"/>
        <v>TBD</v>
      </c>
      <c r="AX999" t="str">
        <f t="shared" si="123"/>
        <v/>
      </c>
      <c r="BD999" s="83">
        <v>11.548999999999999</v>
      </c>
      <c r="BE999" s="84" t="s">
        <v>2382</v>
      </c>
      <c r="BF999" s="83" t="s">
        <v>268</v>
      </c>
      <c r="BG999" s="83" t="s">
        <v>749</v>
      </c>
    </row>
    <row r="1000" spans="26:59" ht="13.8" x14ac:dyDescent="0.25">
      <c r="Z1000" s="6" t="s">
        <v>3757</v>
      </c>
      <c r="AB1000" s="4">
        <v>11.523999999999999</v>
      </c>
      <c r="AD1000" s="9">
        <v>37</v>
      </c>
      <c r="AF1000" s="9" t="str">
        <f t="shared" si="125"/>
        <v/>
      </c>
      <c r="AH1000" t="str">
        <f t="shared" si="126"/>
        <v>D</v>
      </c>
      <c r="AJ1000" t="str">
        <f t="shared" si="127"/>
        <v>TBD</v>
      </c>
      <c r="AR1000" s="77">
        <v>11.547000000000001</v>
      </c>
      <c r="AS1000" t="s">
        <v>2409</v>
      </c>
      <c r="AT1000" s="62" t="s">
        <v>2235</v>
      </c>
      <c r="AU1000" t="s">
        <v>744</v>
      </c>
      <c r="AV1000" t="str">
        <f t="shared" si="122"/>
        <v>D</v>
      </c>
      <c r="AW1000" t="str">
        <f t="shared" si="124"/>
        <v>TBD</v>
      </c>
      <c r="AX1000" t="str">
        <f t="shared" si="123"/>
        <v/>
      </c>
      <c r="BD1000" s="78">
        <v>11.55</v>
      </c>
      <c r="BE1000" s="79" t="s">
        <v>2411</v>
      </c>
      <c r="BF1000" s="78" t="s">
        <v>761</v>
      </c>
      <c r="BG1000" s="78" t="s">
        <v>800</v>
      </c>
    </row>
    <row r="1001" spans="26:59" ht="13.8" x14ac:dyDescent="0.25">
      <c r="Z1001" s="6" t="s">
        <v>3770</v>
      </c>
      <c r="AB1001" s="4">
        <v>11.539</v>
      </c>
      <c r="AD1001" s="9">
        <v>37</v>
      </c>
      <c r="AF1001" s="9" t="str">
        <f t="shared" si="125"/>
        <v/>
      </c>
      <c r="AH1001" t="str">
        <f t="shared" si="126"/>
        <v>D</v>
      </c>
      <c r="AJ1001" t="str">
        <f t="shared" si="127"/>
        <v>TBD</v>
      </c>
      <c r="AR1001" s="77">
        <v>11.548</v>
      </c>
      <c r="AS1001" t="s">
        <v>2410</v>
      </c>
      <c r="AT1001" s="62">
        <v>32</v>
      </c>
      <c r="AU1001" t="s">
        <v>744</v>
      </c>
      <c r="AV1001" t="str">
        <f t="shared" si="122"/>
        <v>D</v>
      </c>
      <c r="AW1001" t="str">
        <f t="shared" si="124"/>
        <v>TBD</v>
      </c>
      <c r="AX1001" t="str">
        <f t="shared" si="123"/>
        <v/>
      </c>
      <c r="BD1001" s="83">
        <v>11.551</v>
      </c>
      <c r="BE1001" s="84" t="s">
        <v>2412</v>
      </c>
      <c r="BF1001" s="83" t="s">
        <v>754</v>
      </c>
      <c r="BG1001" s="83" t="s">
        <v>749</v>
      </c>
    </row>
    <row r="1002" spans="26:59" ht="13.8" x14ac:dyDescent="0.25">
      <c r="Z1002" s="6" t="s">
        <v>3768</v>
      </c>
      <c r="AB1002" s="4">
        <v>11.515000000000001</v>
      </c>
      <c r="AD1002" s="9">
        <v>35</v>
      </c>
      <c r="AF1002" s="9" t="str">
        <f t="shared" si="125"/>
        <v>DRUG</v>
      </c>
      <c r="AH1002" t="str">
        <f t="shared" si="126"/>
        <v>D</v>
      </c>
      <c r="AJ1002" t="str">
        <f t="shared" si="127"/>
        <v>TBD</v>
      </c>
      <c r="AR1002" s="77">
        <v>11.552</v>
      </c>
      <c r="AS1002" t="s">
        <v>2413</v>
      </c>
      <c r="AT1002" s="62">
        <v>32</v>
      </c>
      <c r="AU1002" t="s">
        <v>761</v>
      </c>
      <c r="AV1002" t="str">
        <f t="shared" si="122"/>
        <v>J</v>
      </c>
      <c r="AW1002" t="str">
        <f t="shared" si="124"/>
        <v>TBD</v>
      </c>
      <c r="AX1002" t="str">
        <f t="shared" si="123"/>
        <v>DRUG</v>
      </c>
      <c r="BD1002" s="78">
        <v>11.552</v>
      </c>
      <c r="BE1002" s="79" t="s">
        <v>2413</v>
      </c>
      <c r="BF1002" s="78" t="s">
        <v>754</v>
      </c>
      <c r="BG1002" s="78" t="s">
        <v>749</v>
      </c>
    </row>
    <row r="1003" spans="26:59" ht="13.8" x14ac:dyDescent="0.25">
      <c r="Z1003" s="6" t="s">
        <v>3765</v>
      </c>
      <c r="AB1003" s="4">
        <v>11.526999999999999</v>
      </c>
      <c r="AD1003" s="9">
        <v>37</v>
      </c>
      <c r="AF1003" s="9" t="str">
        <f t="shared" si="125"/>
        <v/>
      </c>
      <c r="AH1003" t="str">
        <f t="shared" si="126"/>
        <v>D</v>
      </c>
      <c r="AJ1003" t="str">
        <f t="shared" si="127"/>
        <v>TBD</v>
      </c>
      <c r="AR1003" s="77">
        <v>11.55</v>
      </c>
      <c r="AS1003" t="s">
        <v>2411</v>
      </c>
      <c r="AT1003" s="62">
        <v>30</v>
      </c>
      <c r="AU1003" t="s">
        <v>761</v>
      </c>
      <c r="AV1003" t="str">
        <f t="shared" si="122"/>
        <v>C</v>
      </c>
      <c r="AW1003" t="str">
        <f t="shared" si="124"/>
        <v>AFSCME</v>
      </c>
      <c r="AX1003" t="str">
        <f t="shared" si="123"/>
        <v>DRUG</v>
      </c>
      <c r="BD1003" s="83">
        <v>11.553000000000001</v>
      </c>
      <c r="BE1003" s="84" t="s">
        <v>2414</v>
      </c>
      <c r="BF1003" s="83" t="s">
        <v>761</v>
      </c>
      <c r="BG1003" s="83" t="s">
        <v>800</v>
      </c>
    </row>
    <row r="1004" spans="26:59" ht="13.8" x14ac:dyDescent="0.25">
      <c r="Z1004" s="6" t="s">
        <v>3748</v>
      </c>
      <c r="AB1004" s="4">
        <v>11.529</v>
      </c>
      <c r="AD1004" s="9">
        <v>39</v>
      </c>
      <c r="AF1004" s="9" t="str">
        <f t="shared" si="125"/>
        <v/>
      </c>
      <c r="AH1004" t="str">
        <f t="shared" si="126"/>
        <v>J</v>
      </c>
      <c r="AJ1004" t="str">
        <f t="shared" si="127"/>
        <v>TBD</v>
      </c>
      <c r="AR1004" s="77">
        <v>11.551</v>
      </c>
      <c r="AS1004" t="s">
        <v>2412</v>
      </c>
      <c r="AT1004" s="62">
        <v>35</v>
      </c>
      <c r="AU1004" t="s">
        <v>744</v>
      </c>
      <c r="AV1004" t="str">
        <f t="shared" si="122"/>
        <v>J</v>
      </c>
      <c r="AW1004" t="str">
        <f t="shared" si="124"/>
        <v>TBD</v>
      </c>
      <c r="AX1004" t="str">
        <f t="shared" si="123"/>
        <v/>
      </c>
      <c r="BD1004" s="78">
        <v>11.554</v>
      </c>
      <c r="BE1004" s="79" t="s">
        <v>2415</v>
      </c>
      <c r="BF1004" s="78" t="s">
        <v>761</v>
      </c>
      <c r="BG1004" s="78" t="s">
        <v>800</v>
      </c>
    </row>
    <row r="1005" spans="26:59" ht="13.8" x14ac:dyDescent="0.25">
      <c r="Z1005" s="6" t="s">
        <v>3760</v>
      </c>
      <c r="AB1005" s="4">
        <v>11.516999999999999</v>
      </c>
      <c r="AD1005" s="9">
        <v>37</v>
      </c>
      <c r="AF1005" s="9" t="str">
        <f t="shared" si="125"/>
        <v/>
      </c>
      <c r="AH1005" t="str">
        <f t="shared" si="126"/>
        <v>J</v>
      </c>
      <c r="AJ1005" t="str">
        <f t="shared" si="127"/>
        <v>TBD</v>
      </c>
      <c r="AR1005" s="77">
        <v>11.553000000000001</v>
      </c>
      <c r="AS1005" t="s">
        <v>2414</v>
      </c>
      <c r="AT1005" s="62">
        <v>33</v>
      </c>
      <c r="AU1005" t="s">
        <v>1583</v>
      </c>
      <c r="AV1005" t="str">
        <f t="shared" si="122"/>
        <v>C</v>
      </c>
      <c r="AW1005" t="str">
        <f t="shared" si="124"/>
        <v>AFSCME</v>
      </c>
      <c r="AX1005" t="str">
        <f t="shared" si="123"/>
        <v/>
      </c>
      <c r="BD1005" s="83">
        <v>11.555</v>
      </c>
      <c r="BE1005" s="84" t="s">
        <v>2416</v>
      </c>
      <c r="BF1005" s="83" t="s">
        <v>761</v>
      </c>
      <c r="BG1005" s="83" t="s">
        <v>800</v>
      </c>
    </row>
    <row r="1006" spans="26:59" ht="13.8" x14ac:dyDescent="0.25">
      <c r="Z1006" s="6" t="s">
        <v>3777</v>
      </c>
      <c r="AB1006" s="4">
        <v>11.545</v>
      </c>
      <c r="AD1006" s="9">
        <v>39</v>
      </c>
      <c r="AF1006" s="9" t="str">
        <f t="shared" si="125"/>
        <v/>
      </c>
      <c r="AH1006" t="str">
        <f t="shared" si="126"/>
        <v>J</v>
      </c>
      <c r="AJ1006" t="str">
        <f t="shared" si="127"/>
        <v>TBD</v>
      </c>
      <c r="AR1006" s="77">
        <v>11.554</v>
      </c>
      <c r="AS1006" t="s">
        <v>2415</v>
      </c>
      <c r="AT1006" s="62">
        <v>31</v>
      </c>
      <c r="AU1006" t="s">
        <v>1583</v>
      </c>
      <c r="AV1006" t="str">
        <f t="shared" si="122"/>
        <v>C</v>
      </c>
      <c r="AW1006" t="str">
        <f t="shared" si="124"/>
        <v>AFSCME</v>
      </c>
      <c r="AX1006" t="str">
        <f t="shared" si="123"/>
        <v/>
      </c>
      <c r="BD1006" s="78">
        <v>11.555999999999999</v>
      </c>
      <c r="BE1006" s="79" t="s">
        <v>2417</v>
      </c>
      <c r="BF1006" s="78" t="s">
        <v>754</v>
      </c>
      <c r="BG1006" s="78" t="s">
        <v>749</v>
      </c>
    </row>
    <row r="1007" spans="26:59" ht="13.8" x14ac:dyDescent="0.25">
      <c r="Z1007" s="6" t="s">
        <v>3752</v>
      </c>
      <c r="AB1007" s="4">
        <v>11.564</v>
      </c>
      <c r="AD1007" s="9">
        <v>39</v>
      </c>
      <c r="AF1007" s="9" t="str">
        <f t="shared" si="125"/>
        <v/>
      </c>
      <c r="AH1007" t="str">
        <f t="shared" si="126"/>
        <v>J</v>
      </c>
      <c r="AJ1007" t="str">
        <f t="shared" si="127"/>
        <v>TBD</v>
      </c>
      <c r="AR1007" s="77">
        <v>11.555999999999999</v>
      </c>
      <c r="AS1007" t="s">
        <v>2418</v>
      </c>
      <c r="AT1007" s="62">
        <v>33</v>
      </c>
      <c r="AU1007" t="s">
        <v>744</v>
      </c>
      <c r="AV1007" t="str">
        <f t="shared" si="122"/>
        <v>J</v>
      </c>
      <c r="AW1007" t="str">
        <f t="shared" si="124"/>
        <v>TBD</v>
      </c>
      <c r="AX1007" t="str">
        <f t="shared" si="123"/>
        <v/>
      </c>
      <c r="BD1007" s="83">
        <v>11.557</v>
      </c>
      <c r="BE1007" s="84" t="s">
        <v>2419</v>
      </c>
      <c r="BF1007" s="83" t="s">
        <v>761</v>
      </c>
      <c r="BG1007" s="83" t="s">
        <v>800</v>
      </c>
    </row>
    <row r="1008" spans="26:59" ht="13.8" x14ac:dyDescent="0.25">
      <c r="Z1008" s="6" t="s">
        <v>3756</v>
      </c>
      <c r="AB1008" s="4">
        <v>11.52</v>
      </c>
      <c r="AD1008" s="9">
        <v>39</v>
      </c>
      <c r="AF1008" s="9" t="str">
        <f t="shared" si="125"/>
        <v/>
      </c>
      <c r="AH1008" t="str">
        <f t="shared" si="126"/>
        <v>J</v>
      </c>
      <c r="AJ1008" t="str">
        <f t="shared" si="127"/>
        <v>TBD</v>
      </c>
      <c r="AR1008" s="77">
        <v>11.555</v>
      </c>
      <c r="AS1008" t="s">
        <v>2416</v>
      </c>
      <c r="AT1008" s="62">
        <v>30</v>
      </c>
      <c r="AU1008" t="s">
        <v>761</v>
      </c>
      <c r="AV1008" t="str">
        <f t="shared" si="122"/>
        <v>C</v>
      </c>
      <c r="AW1008" t="str">
        <f t="shared" si="124"/>
        <v>AFSCME</v>
      </c>
      <c r="AX1008" t="str">
        <f t="shared" si="123"/>
        <v/>
      </c>
      <c r="BD1008" s="78">
        <v>11.558</v>
      </c>
      <c r="BE1008" s="79" t="s">
        <v>2384</v>
      </c>
      <c r="BF1008" s="78" t="s">
        <v>268</v>
      </c>
      <c r="BG1008" s="78" t="s">
        <v>749</v>
      </c>
    </row>
    <row r="1009" spans="26:59" ht="13.8" x14ac:dyDescent="0.25">
      <c r="Z1009" s="6" t="s">
        <v>3767</v>
      </c>
      <c r="AB1009" s="4">
        <v>11.519</v>
      </c>
      <c r="AD1009" s="9">
        <v>37</v>
      </c>
      <c r="AF1009" s="9" t="str">
        <f t="shared" si="125"/>
        <v/>
      </c>
      <c r="AH1009" t="str">
        <f t="shared" si="126"/>
        <v>J</v>
      </c>
      <c r="AJ1009" t="str">
        <f t="shared" si="127"/>
        <v>TBD</v>
      </c>
      <c r="AR1009" s="77">
        <v>11.557</v>
      </c>
      <c r="AS1009" t="s">
        <v>2419</v>
      </c>
      <c r="AT1009" s="62">
        <v>28</v>
      </c>
      <c r="AU1009" t="s">
        <v>761</v>
      </c>
      <c r="AV1009" t="str">
        <f t="shared" si="122"/>
        <v>C</v>
      </c>
      <c r="AW1009" t="str">
        <f t="shared" si="124"/>
        <v>AFSCME</v>
      </c>
      <c r="AX1009" t="str">
        <f t="shared" si="123"/>
        <v/>
      </c>
      <c r="BD1009" s="83">
        <v>11.558999999999999</v>
      </c>
      <c r="BE1009" s="84" t="s">
        <v>2420</v>
      </c>
      <c r="BF1009" s="83" t="s">
        <v>754</v>
      </c>
      <c r="BG1009" s="83" t="s">
        <v>749</v>
      </c>
    </row>
    <row r="1010" spans="26:59" ht="13.8" x14ac:dyDescent="0.25">
      <c r="Z1010" s="6" t="s">
        <v>3764</v>
      </c>
      <c r="AB1010" s="4">
        <v>11.518000000000001</v>
      </c>
      <c r="AD1010" s="9">
        <v>39</v>
      </c>
      <c r="AF1010" s="9" t="str">
        <f t="shared" si="125"/>
        <v/>
      </c>
      <c r="AH1010" t="str">
        <f t="shared" si="126"/>
        <v>J</v>
      </c>
      <c r="AJ1010" t="str">
        <f t="shared" si="127"/>
        <v>TBD</v>
      </c>
      <c r="AR1010" s="77">
        <v>11.558999999999999</v>
      </c>
      <c r="AS1010" t="s">
        <v>2421</v>
      </c>
      <c r="AT1010" s="62">
        <v>34</v>
      </c>
      <c r="AU1010" t="s">
        <v>761</v>
      </c>
      <c r="AV1010" t="str">
        <f t="shared" si="122"/>
        <v>J</v>
      </c>
      <c r="AW1010" t="str">
        <f t="shared" si="124"/>
        <v>TBD</v>
      </c>
      <c r="AX1010" t="str">
        <f t="shared" si="123"/>
        <v/>
      </c>
      <c r="BD1010" s="78">
        <v>11.56</v>
      </c>
      <c r="BE1010" s="79" t="s">
        <v>2422</v>
      </c>
      <c r="BF1010" s="78" t="s">
        <v>761</v>
      </c>
      <c r="BG1010" s="78" t="s">
        <v>800</v>
      </c>
    </row>
    <row r="1011" spans="26:59" ht="13.8" x14ac:dyDescent="0.25">
      <c r="Z1011" s="6" t="s">
        <v>3295</v>
      </c>
      <c r="AB1011" s="4">
        <v>7.8289999999999997</v>
      </c>
      <c r="AD1011" s="9">
        <v>29</v>
      </c>
      <c r="AF1011" s="9" t="str">
        <f t="shared" si="125"/>
        <v/>
      </c>
      <c r="AH1011" t="str">
        <f t="shared" si="126"/>
        <v>C</v>
      </c>
      <c r="AJ1011" t="str">
        <f t="shared" si="127"/>
        <v>AFSCME</v>
      </c>
      <c r="AR1011" s="77">
        <v>11.56</v>
      </c>
      <c r="AS1011" t="s">
        <v>2423</v>
      </c>
      <c r="AT1011" s="62">
        <v>32</v>
      </c>
      <c r="AU1011" t="s">
        <v>761</v>
      </c>
      <c r="AV1011" t="str">
        <f t="shared" si="122"/>
        <v>C</v>
      </c>
      <c r="AW1011" t="str">
        <f t="shared" si="124"/>
        <v>AFSCME</v>
      </c>
      <c r="AX1011" t="str">
        <f t="shared" si="123"/>
        <v>DRUG</v>
      </c>
      <c r="BD1011" s="83">
        <v>11.561</v>
      </c>
      <c r="BE1011" s="84" t="s">
        <v>2424</v>
      </c>
      <c r="BF1011" s="83" t="s">
        <v>761</v>
      </c>
      <c r="BG1011" s="83" t="s">
        <v>800</v>
      </c>
    </row>
    <row r="1012" spans="26:59" ht="13.8" x14ac:dyDescent="0.25">
      <c r="Z1012" s="6" t="s">
        <v>3294</v>
      </c>
      <c r="AB1012" s="4">
        <v>7.85</v>
      </c>
      <c r="AD1012" s="9">
        <v>31</v>
      </c>
      <c r="AF1012" s="9" t="str">
        <f t="shared" si="125"/>
        <v/>
      </c>
      <c r="AH1012" t="str">
        <f t="shared" si="126"/>
        <v>C</v>
      </c>
      <c r="AJ1012" t="str">
        <f t="shared" si="127"/>
        <v>AFSCME</v>
      </c>
      <c r="AR1012" s="77">
        <v>11.561</v>
      </c>
      <c r="AS1012" t="s">
        <v>2425</v>
      </c>
      <c r="AT1012" s="62">
        <v>31</v>
      </c>
      <c r="AU1012" t="s">
        <v>761</v>
      </c>
      <c r="AV1012" t="str">
        <f t="shared" si="122"/>
        <v>C</v>
      </c>
      <c r="AW1012" t="str">
        <f t="shared" si="124"/>
        <v>AFSCME</v>
      </c>
      <c r="AX1012" t="str">
        <f t="shared" si="123"/>
        <v>DRUG</v>
      </c>
      <c r="BD1012" s="78">
        <v>11.563000000000001</v>
      </c>
      <c r="BE1012" s="79" t="s">
        <v>2390</v>
      </c>
      <c r="BF1012" s="78" t="s">
        <v>268</v>
      </c>
      <c r="BG1012" s="78" t="s">
        <v>749</v>
      </c>
    </row>
    <row r="1013" spans="26:59" ht="13.8" x14ac:dyDescent="0.25">
      <c r="Z1013" s="6" t="s">
        <v>3857</v>
      </c>
      <c r="AB1013" s="4">
        <v>12.343</v>
      </c>
      <c r="AD1013" s="9">
        <v>31</v>
      </c>
      <c r="AF1013" s="9" t="str">
        <f t="shared" si="125"/>
        <v/>
      </c>
      <c r="AH1013" t="str">
        <f t="shared" si="126"/>
        <v>D</v>
      </c>
      <c r="AJ1013" t="str">
        <f t="shared" si="127"/>
        <v>TBD</v>
      </c>
      <c r="AR1013" s="77">
        <v>11.565</v>
      </c>
      <c r="AS1013" t="s">
        <v>2426</v>
      </c>
      <c r="AT1013" s="62">
        <v>35</v>
      </c>
      <c r="AU1013" t="s">
        <v>744</v>
      </c>
      <c r="AV1013" t="str">
        <f t="shared" si="122"/>
        <v>D</v>
      </c>
      <c r="AW1013" t="str">
        <f t="shared" si="124"/>
        <v>TBD</v>
      </c>
      <c r="AX1013" t="str">
        <f t="shared" si="123"/>
        <v>Refer to Drug Testing Sheet</v>
      </c>
      <c r="BD1013" s="83">
        <v>11.564</v>
      </c>
      <c r="BE1013" s="84" t="s">
        <v>2386</v>
      </c>
      <c r="BF1013" s="83" t="s">
        <v>754</v>
      </c>
      <c r="BG1013" s="83" t="s">
        <v>749</v>
      </c>
    </row>
    <row r="1014" spans="26:59" ht="13.8" x14ac:dyDescent="0.25">
      <c r="Z1014" s="6" t="s">
        <v>3856</v>
      </c>
      <c r="AB1014" s="4">
        <v>12.342000000000001</v>
      </c>
      <c r="AD1014" s="9">
        <v>33</v>
      </c>
      <c r="AF1014" s="9" t="str">
        <f t="shared" si="125"/>
        <v/>
      </c>
      <c r="AH1014" t="str">
        <f t="shared" si="126"/>
        <v>D</v>
      </c>
      <c r="AJ1014" t="str">
        <f t="shared" si="127"/>
        <v>TBD</v>
      </c>
      <c r="AR1014" s="77">
        <v>11.6</v>
      </c>
      <c r="AS1014" t="s">
        <v>2427</v>
      </c>
      <c r="AT1014" s="62">
        <v>42</v>
      </c>
      <c r="AU1014" t="s">
        <v>799</v>
      </c>
      <c r="AV1014" t="str">
        <f t="shared" si="122"/>
        <v/>
      </c>
      <c r="AW1014" t="str">
        <f t="shared" si="124"/>
        <v/>
      </c>
      <c r="AX1014" t="str">
        <f t="shared" si="123"/>
        <v/>
      </c>
      <c r="BD1014" s="78">
        <v>11.565</v>
      </c>
      <c r="BE1014" s="79" t="s">
        <v>2426</v>
      </c>
      <c r="BF1014" s="78" t="s">
        <v>268</v>
      </c>
      <c r="BG1014" s="78" t="s">
        <v>749</v>
      </c>
    </row>
    <row r="1015" spans="26:59" ht="13.8" x14ac:dyDescent="0.25">
      <c r="Z1015" s="6" t="s">
        <v>2986</v>
      </c>
      <c r="AB1015" s="4">
        <v>5.2240000000000002</v>
      </c>
      <c r="AD1015" s="9">
        <v>39</v>
      </c>
      <c r="AF1015" s="9" t="str">
        <f t="shared" si="125"/>
        <v/>
      </c>
      <c r="AH1015" t="str">
        <f t="shared" si="126"/>
        <v>D</v>
      </c>
      <c r="AJ1015" t="str">
        <f t="shared" si="127"/>
        <v>TBD</v>
      </c>
      <c r="AR1015" s="77">
        <v>11.603</v>
      </c>
      <c r="AS1015" t="s">
        <v>2428</v>
      </c>
      <c r="AT1015" s="62">
        <v>39</v>
      </c>
      <c r="AU1015" t="s">
        <v>744</v>
      </c>
      <c r="AV1015" t="str">
        <f t="shared" si="122"/>
        <v>Managerial</v>
      </c>
      <c r="AW1015" t="str">
        <f t="shared" si="124"/>
        <v>N/A</v>
      </c>
      <c r="AX1015" t="str">
        <f t="shared" si="123"/>
        <v/>
      </c>
      <c r="BD1015" s="83">
        <v>11.603</v>
      </c>
      <c r="BE1015" s="84" t="s">
        <v>2429</v>
      </c>
      <c r="BF1015" s="83" t="s">
        <v>746</v>
      </c>
      <c r="BG1015" s="83" t="s">
        <v>272</v>
      </c>
    </row>
    <row r="1016" spans="26:59" ht="13.8" x14ac:dyDescent="0.25">
      <c r="Z1016" s="6" t="s">
        <v>2985</v>
      </c>
      <c r="AB1016" s="4">
        <v>5.2229999999999999</v>
      </c>
      <c r="AD1016" s="9">
        <v>40</v>
      </c>
      <c r="AF1016" s="9" t="str">
        <f t="shared" si="125"/>
        <v/>
      </c>
      <c r="AH1016" t="str">
        <f t="shared" si="126"/>
        <v>J</v>
      </c>
      <c r="AJ1016" t="str">
        <f t="shared" si="127"/>
        <v>TBD</v>
      </c>
      <c r="AR1016" s="77">
        <v>11.701000000000001</v>
      </c>
      <c r="AS1016" t="s">
        <v>2430</v>
      </c>
      <c r="AT1016" s="62">
        <v>38</v>
      </c>
      <c r="AU1016" t="s">
        <v>268</v>
      </c>
      <c r="AV1016" t="str">
        <f t="shared" si="122"/>
        <v>Managerial</v>
      </c>
      <c r="AW1016" t="str">
        <f t="shared" si="124"/>
        <v>N/A</v>
      </c>
      <c r="AX1016" t="str">
        <f t="shared" si="123"/>
        <v/>
      </c>
      <c r="BD1016" s="78">
        <v>11.651999999999999</v>
      </c>
      <c r="BE1016" s="79" t="s">
        <v>2392</v>
      </c>
      <c r="BF1016" s="78" t="s">
        <v>268</v>
      </c>
      <c r="BG1016" s="78" t="s">
        <v>749</v>
      </c>
    </row>
    <row r="1017" spans="26:59" ht="13.8" x14ac:dyDescent="0.25">
      <c r="Z1017" s="6" t="s">
        <v>2863</v>
      </c>
      <c r="AB1017" s="4">
        <v>1.8240000000000001</v>
      </c>
      <c r="AD1017" s="9">
        <v>26</v>
      </c>
      <c r="AF1017" s="9" t="str">
        <f t="shared" si="125"/>
        <v>Refer to Drug Testing Sheet</v>
      </c>
      <c r="AH1017" t="str">
        <f t="shared" si="126"/>
        <v>C</v>
      </c>
      <c r="AJ1017" t="str">
        <f t="shared" si="127"/>
        <v>AFSCME</v>
      </c>
      <c r="AR1017" s="77">
        <v>11.702</v>
      </c>
      <c r="AS1017" t="s">
        <v>2431</v>
      </c>
      <c r="AT1017" s="62">
        <v>36</v>
      </c>
      <c r="AU1017" t="s">
        <v>268</v>
      </c>
      <c r="AV1017" t="str">
        <f t="shared" si="122"/>
        <v>O</v>
      </c>
      <c r="AW1017" t="str">
        <f t="shared" si="124"/>
        <v>BBFFA</v>
      </c>
      <c r="AX1017" t="str">
        <f t="shared" si="123"/>
        <v/>
      </c>
      <c r="BD1017" s="83">
        <v>11.701000000000001</v>
      </c>
      <c r="BE1017" s="84" t="s">
        <v>2430</v>
      </c>
      <c r="BF1017" s="83" t="s">
        <v>746</v>
      </c>
      <c r="BG1017" s="83" t="s">
        <v>272</v>
      </c>
    </row>
    <row r="1018" spans="26:59" ht="13.8" x14ac:dyDescent="0.25">
      <c r="Z1018" s="6" t="s">
        <v>2862</v>
      </c>
      <c r="AB1018" s="4">
        <v>1.823</v>
      </c>
      <c r="AD1018" s="9">
        <v>28</v>
      </c>
      <c r="AF1018" s="9" t="str">
        <f t="shared" si="125"/>
        <v>Refer to Drug Testing Sheet</v>
      </c>
      <c r="AH1018" t="str">
        <f t="shared" si="126"/>
        <v>C</v>
      </c>
      <c r="AJ1018" t="str">
        <f t="shared" si="127"/>
        <v>AFSCME</v>
      </c>
      <c r="AR1018" s="77">
        <v>11.702999999999999</v>
      </c>
      <c r="AS1018" t="s">
        <v>2432</v>
      </c>
      <c r="AT1018" s="62">
        <v>34</v>
      </c>
      <c r="AU1018" t="s">
        <v>268</v>
      </c>
      <c r="AV1018" t="str">
        <f t="shared" si="122"/>
        <v>K</v>
      </c>
      <c r="AW1018" t="str">
        <f t="shared" si="124"/>
        <v>BBFFA</v>
      </c>
      <c r="AX1018" t="str">
        <f t="shared" si="123"/>
        <v/>
      </c>
      <c r="BD1018" s="78">
        <v>11.702</v>
      </c>
      <c r="BE1018" s="79" t="s">
        <v>2433</v>
      </c>
      <c r="BF1018" s="78" t="s">
        <v>879</v>
      </c>
      <c r="BG1018" s="78" t="s">
        <v>880</v>
      </c>
    </row>
    <row r="1019" spans="26:59" ht="13.8" x14ac:dyDescent="0.25">
      <c r="Z1019" s="6" t="s">
        <v>2853</v>
      </c>
      <c r="AB1019" s="4">
        <v>1.831</v>
      </c>
      <c r="AD1019" s="9">
        <v>26</v>
      </c>
      <c r="AF1019" s="9" t="str">
        <f t="shared" si="125"/>
        <v>Refer to Drug Testing Sheet</v>
      </c>
      <c r="AH1019" t="str">
        <f t="shared" si="126"/>
        <v>K</v>
      </c>
      <c r="AJ1019" t="str">
        <f t="shared" si="127"/>
        <v>BBFFA</v>
      </c>
      <c r="AR1019" s="77">
        <v>11.705</v>
      </c>
      <c r="AS1019" t="s">
        <v>2434</v>
      </c>
      <c r="AT1019" s="62">
        <v>32</v>
      </c>
      <c r="AU1019" t="s">
        <v>268</v>
      </c>
      <c r="AV1019" t="str">
        <f t="shared" si="122"/>
        <v>K</v>
      </c>
      <c r="AW1019" t="str">
        <f t="shared" si="124"/>
        <v>BBFFA</v>
      </c>
      <c r="AX1019" t="str">
        <f t="shared" si="123"/>
        <v/>
      </c>
      <c r="BD1019" s="83">
        <v>11.702999999999999</v>
      </c>
      <c r="BE1019" s="84" t="s">
        <v>2432</v>
      </c>
      <c r="BF1019" s="83" t="s">
        <v>891</v>
      </c>
      <c r="BG1019" s="83" t="s">
        <v>880</v>
      </c>
    </row>
    <row r="1020" spans="26:59" ht="13.8" x14ac:dyDescent="0.25">
      <c r="Z1020" s="6" t="s">
        <v>2852</v>
      </c>
      <c r="AB1020" s="4">
        <v>1.829</v>
      </c>
      <c r="AD1020" s="9">
        <v>27</v>
      </c>
      <c r="AF1020" s="9" t="str">
        <f t="shared" si="125"/>
        <v>Refer to Drug Testing Sheet</v>
      </c>
      <c r="AH1020" t="str">
        <f t="shared" si="126"/>
        <v>K</v>
      </c>
      <c r="AJ1020" t="str">
        <f t="shared" si="127"/>
        <v>BBFFA</v>
      </c>
      <c r="AR1020" s="77">
        <v>12.103</v>
      </c>
      <c r="AS1020" t="s">
        <v>2435</v>
      </c>
      <c r="AT1020" s="62">
        <v>43</v>
      </c>
      <c r="AU1020" t="s">
        <v>799</v>
      </c>
      <c r="AV1020" t="str">
        <f t="shared" si="122"/>
        <v>Managerial</v>
      </c>
      <c r="AW1020" t="str">
        <f t="shared" si="124"/>
        <v>N/A</v>
      </c>
      <c r="AX1020" t="str">
        <f t="shared" si="123"/>
        <v/>
      </c>
      <c r="BD1020" s="78">
        <v>11.705</v>
      </c>
      <c r="BE1020" s="79" t="s">
        <v>2434</v>
      </c>
      <c r="BF1020" s="78" t="s">
        <v>891</v>
      </c>
      <c r="BG1020" s="78" t="s">
        <v>880</v>
      </c>
    </row>
    <row r="1021" spans="26:59" ht="13.8" x14ac:dyDescent="0.25">
      <c r="Z1021" s="6" t="s">
        <v>2851</v>
      </c>
      <c r="AB1021" s="4">
        <v>1.8280000000000001</v>
      </c>
      <c r="AD1021" s="9">
        <v>28</v>
      </c>
      <c r="AF1021" s="9" t="str">
        <f t="shared" si="125"/>
        <v>Refer to Drug Testing Sheet</v>
      </c>
      <c r="AH1021" t="str">
        <f t="shared" si="126"/>
        <v>K</v>
      </c>
      <c r="AJ1021" t="str">
        <f t="shared" si="127"/>
        <v>BBFFA</v>
      </c>
      <c r="AR1021" s="77">
        <v>12.135999999999999</v>
      </c>
      <c r="AS1021" t="s">
        <v>2436</v>
      </c>
      <c r="AT1021" s="62">
        <v>41</v>
      </c>
      <c r="AU1021" t="s">
        <v>799</v>
      </c>
      <c r="AV1021" t="str">
        <f t="shared" si="122"/>
        <v>Managerial</v>
      </c>
      <c r="AW1021" t="str">
        <f t="shared" si="124"/>
        <v>N/A</v>
      </c>
      <c r="AX1021" t="str">
        <f t="shared" si="123"/>
        <v/>
      </c>
      <c r="BD1021" s="83">
        <v>12.103</v>
      </c>
      <c r="BE1021" s="84" t="s">
        <v>2435</v>
      </c>
      <c r="BF1021" s="83" t="s">
        <v>746</v>
      </c>
      <c r="BG1021" s="83" t="s">
        <v>272</v>
      </c>
    </row>
    <row r="1022" spans="26:59" ht="13.8" x14ac:dyDescent="0.25">
      <c r="Z1022" s="6" t="s">
        <v>3347</v>
      </c>
      <c r="AB1022" s="4">
        <v>9.2050000000000001</v>
      </c>
      <c r="AD1022" s="9">
        <v>28</v>
      </c>
      <c r="AF1022" s="9" t="str">
        <f t="shared" si="125"/>
        <v>DRUG</v>
      </c>
      <c r="AH1022" t="str">
        <f t="shared" si="126"/>
        <v>A</v>
      </c>
      <c r="AJ1022" t="str">
        <f t="shared" si="127"/>
        <v>AFSCME</v>
      </c>
      <c r="AR1022" s="77">
        <v>12.137</v>
      </c>
      <c r="AS1022" t="s">
        <v>2437</v>
      </c>
      <c r="AT1022" s="62">
        <v>39</v>
      </c>
      <c r="AU1022" t="s">
        <v>799</v>
      </c>
      <c r="AV1022" t="str">
        <f t="shared" si="122"/>
        <v>Managerial</v>
      </c>
      <c r="AW1022" t="str">
        <f t="shared" si="124"/>
        <v>N/A</v>
      </c>
      <c r="AX1022" t="str">
        <f t="shared" si="123"/>
        <v/>
      </c>
      <c r="BD1022" s="78">
        <v>12.11</v>
      </c>
      <c r="BE1022" s="79" t="s">
        <v>2438</v>
      </c>
      <c r="BF1022" s="78" t="s">
        <v>746</v>
      </c>
      <c r="BG1022" s="78" t="s">
        <v>272</v>
      </c>
    </row>
    <row r="1023" spans="26:59" ht="13.8" x14ac:dyDescent="0.25">
      <c r="Z1023" s="6" t="s">
        <v>3098</v>
      </c>
      <c r="AB1023" s="4">
        <v>7.1859999999999999</v>
      </c>
      <c r="AD1023" s="9">
        <v>39</v>
      </c>
      <c r="AF1023" s="9" t="str">
        <f t="shared" si="125"/>
        <v/>
      </c>
      <c r="AH1023" t="str">
        <f t="shared" si="126"/>
        <v>J</v>
      </c>
      <c r="AJ1023" t="str">
        <f t="shared" si="127"/>
        <v>TBD</v>
      </c>
      <c r="AR1023" s="77">
        <v>12.138</v>
      </c>
      <c r="AS1023" t="s">
        <v>2439</v>
      </c>
      <c r="AT1023" s="62">
        <v>37</v>
      </c>
      <c r="AU1023" t="s">
        <v>799</v>
      </c>
      <c r="AV1023" t="str">
        <f t="shared" si="122"/>
        <v>Managerial</v>
      </c>
      <c r="AW1023" t="str">
        <f t="shared" si="124"/>
        <v>N/A</v>
      </c>
      <c r="AX1023" t="str">
        <f t="shared" si="123"/>
        <v/>
      </c>
      <c r="BD1023" s="83">
        <v>12.121</v>
      </c>
      <c r="BE1023" s="84" t="s">
        <v>2440</v>
      </c>
      <c r="BF1023" s="83" t="s">
        <v>754</v>
      </c>
      <c r="BG1023" s="83" t="s">
        <v>749</v>
      </c>
    </row>
    <row r="1024" spans="26:59" ht="13.8" x14ac:dyDescent="0.25">
      <c r="Z1024" s="6" t="s">
        <v>3702</v>
      </c>
      <c r="AB1024" s="4">
        <v>11.263</v>
      </c>
      <c r="AD1024" s="9">
        <v>27</v>
      </c>
      <c r="AF1024" s="9" t="str">
        <f t="shared" si="125"/>
        <v>Refer to Drug Testing Sheet</v>
      </c>
      <c r="AH1024" t="str">
        <f t="shared" si="126"/>
        <v>C</v>
      </c>
      <c r="AJ1024" t="str">
        <f t="shared" si="127"/>
        <v>AFSCME</v>
      </c>
      <c r="AR1024" s="77">
        <v>12.138999999999999</v>
      </c>
      <c r="AS1024" t="s">
        <v>2441</v>
      </c>
      <c r="AT1024" s="62">
        <v>36</v>
      </c>
      <c r="AU1024" t="s">
        <v>799</v>
      </c>
      <c r="AV1024" t="str">
        <f t="shared" si="122"/>
        <v>Managerial</v>
      </c>
      <c r="AW1024" t="str">
        <f t="shared" si="124"/>
        <v>N/A</v>
      </c>
      <c r="AX1024" t="str">
        <f t="shared" si="123"/>
        <v/>
      </c>
      <c r="BD1024" s="78">
        <v>12.127000000000001</v>
      </c>
      <c r="BE1024" s="79" t="s">
        <v>2442</v>
      </c>
      <c r="BF1024" s="78" t="s">
        <v>268</v>
      </c>
      <c r="BG1024" s="78" t="s">
        <v>749</v>
      </c>
    </row>
    <row r="1025" spans="26:59" ht="13.8" x14ac:dyDescent="0.25">
      <c r="Z1025" s="6" t="s">
        <v>3701</v>
      </c>
      <c r="AB1025" s="4">
        <v>11.26</v>
      </c>
      <c r="AD1025" s="9">
        <v>29</v>
      </c>
      <c r="AF1025" s="9" t="str">
        <f t="shared" si="125"/>
        <v>Refer to Drug Testing Sheet</v>
      </c>
      <c r="AH1025" t="str">
        <f t="shared" si="126"/>
        <v>J</v>
      </c>
      <c r="AJ1025" t="str">
        <f t="shared" si="127"/>
        <v>TBD</v>
      </c>
      <c r="AR1025" s="77">
        <v>12.144</v>
      </c>
      <c r="AS1025" t="s">
        <v>2443</v>
      </c>
      <c r="AT1025" s="62">
        <v>40</v>
      </c>
      <c r="AU1025" t="s">
        <v>799</v>
      </c>
      <c r="AV1025" t="str">
        <f t="shared" si="122"/>
        <v>Managerial</v>
      </c>
      <c r="AW1025" t="str">
        <f t="shared" si="124"/>
        <v>N/A</v>
      </c>
      <c r="AX1025" t="str">
        <f t="shared" si="123"/>
        <v/>
      </c>
      <c r="BD1025" s="83">
        <v>12.128</v>
      </c>
      <c r="BE1025" s="84" t="s">
        <v>2444</v>
      </c>
      <c r="BF1025" s="83" t="s">
        <v>268</v>
      </c>
      <c r="BG1025" s="83" t="s">
        <v>749</v>
      </c>
    </row>
    <row r="1026" spans="26:59" ht="13.8" x14ac:dyDescent="0.25">
      <c r="Z1026" s="6" t="s">
        <v>3009</v>
      </c>
      <c r="AB1026" s="4">
        <v>6.6210000000000004</v>
      </c>
      <c r="AD1026" s="9">
        <v>23</v>
      </c>
      <c r="AF1026" s="9" t="str">
        <f t="shared" si="125"/>
        <v/>
      </c>
      <c r="AH1026" t="str">
        <f t="shared" si="126"/>
        <v>C</v>
      </c>
      <c r="AJ1026" t="str">
        <f t="shared" si="127"/>
        <v>AFSCME</v>
      </c>
      <c r="AR1026" s="77" t="s">
        <v>2445</v>
      </c>
      <c r="AS1026" t="s">
        <v>2438</v>
      </c>
      <c r="AT1026" s="62">
        <v>40</v>
      </c>
      <c r="AU1026" t="s">
        <v>799</v>
      </c>
      <c r="AV1026" t="str">
        <f t="shared" ref="AV1026:AV1089" si="128">IFERROR(VLOOKUP(AR1026,BD:BG,3,FALSE),"")</f>
        <v/>
      </c>
      <c r="AW1026" t="str">
        <f t="shared" si="124"/>
        <v/>
      </c>
      <c r="AX1026" t="str">
        <f t="shared" ref="AX1026:AX1089" si="129">IFERROR(VLOOKUP(AR1026,BM:BQ,5,FALSE),"")</f>
        <v/>
      </c>
      <c r="BD1026" s="78">
        <v>12.129</v>
      </c>
      <c r="BE1026" s="79" t="s">
        <v>2446</v>
      </c>
      <c r="BF1026" s="78" t="s">
        <v>268</v>
      </c>
      <c r="BG1026" s="78" t="s">
        <v>749</v>
      </c>
    </row>
    <row r="1027" spans="26:59" ht="13.8" x14ac:dyDescent="0.25">
      <c r="Z1027" s="6" t="s">
        <v>3008</v>
      </c>
      <c r="AB1027" s="4">
        <v>6.6180000000000003</v>
      </c>
      <c r="AD1027" s="9">
        <v>27</v>
      </c>
      <c r="AF1027" s="9" t="str">
        <f t="shared" si="125"/>
        <v/>
      </c>
      <c r="AH1027" t="str">
        <f t="shared" si="126"/>
        <v>C</v>
      </c>
      <c r="AJ1027" t="str">
        <f t="shared" si="127"/>
        <v>AFSCME</v>
      </c>
      <c r="AR1027" s="77">
        <v>12.121</v>
      </c>
      <c r="AS1027" t="s">
        <v>2440</v>
      </c>
      <c r="AT1027" s="62">
        <v>38</v>
      </c>
      <c r="AU1027" t="s">
        <v>744</v>
      </c>
      <c r="AV1027" t="str">
        <f t="shared" si="128"/>
        <v>J</v>
      </c>
      <c r="AW1027" t="str">
        <f t="shared" ref="AW1027:AW1090" si="130">IFERROR(VLOOKUP(AR1027,BD:BG,4,FALSE),"")</f>
        <v>TBD</v>
      </c>
      <c r="AX1027" t="str">
        <f t="shared" si="129"/>
        <v/>
      </c>
      <c r="BD1027" s="83">
        <v>12.135</v>
      </c>
      <c r="BE1027" s="84" t="s">
        <v>2447</v>
      </c>
      <c r="BF1027" s="83" t="s">
        <v>268</v>
      </c>
      <c r="BG1027" s="83" t="s">
        <v>749</v>
      </c>
    </row>
    <row r="1028" spans="26:59" ht="13.8" x14ac:dyDescent="0.25">
      <c r="Z1028" s="6" t="s">
        <v>3007</v>
      </c>
      <c r="AB1028" s="4">
        <v>6.6150000000000002</v>
      </c>
      <c r="AD1028" s="9">
        <v>29</v>
      </c>
      <c r="AF1028" s="9" t="str">
        <f t="shared" si="125"/>
        <v/>
      </c>
      <c r="AH1028" t="str">
        <f t="shared" si="126"/>
        <v>C</v>
      </c>
      <c r="AJ1028" t="str">
        <f t="shared" si="127"/>
        <v>AFSCME</v>
      </c>
      <c r="AR1028" s="77">
        <v>12.135</v>
      </c>
      <c r="AS1028" t="s">
        <v>2447</v>
      </c>
      <c r="AT1028" s="62">
        <v>36</v>
      </c>
      <c r="AU1028" t="s">
        <v>744</v>
      </c>
      <c r="AV1028" t="str">
        <f t="shared" si="128"/>
        <v>D</v>
      </c>
      <c r="AW1028" t="str">
        <f t="shared" si="130"/>
        <v>TBD</v>
      </c>
      <c r="AX1028" t="str">
        <f t="shared" si="129"/>
        <v/>
      </c>
      <c r="BD1028" s="78">
        <v>12.135999999999999</v>
      </c>
      <c r="BE1028" s="79" t="s">
        <v>2436</v>
      </c>
      <c r="BF1028" s="78" t="s">
        <v>746</v>
      </c>
      <c r="BG1028" s="78" t="s">
        <v>272</v>
      </c>
    </row>
    <row r="1029" spans="26:59" ht="13.8" x14ac:dyDescent="0.25">
      <c r="Z1029" s="6" t="s">
        <v>3690</v>
      </c>
      <c r="AB1029" s="4">
        <v>11.125</v>
      </c>
      <c r="AD1029" s="9">
        <v>29</v>
      </c>
      <c r="AF1029" s="9" t="str">
        <f t="shared" ref="AF1029:AF1090" si="131">IFERROR(VLOOKUP(AB1029,BM:BQ,5,FALSE),"")</f>
        <v/>
      </c>
      <c r="AH1029" s="11" t="s">
        <v>761</v>
      </c>
      <c r="AJ1029" s="11" t="s">
        <v>800</v>
      </c>
      <c r="AR1029" s="77">
        <v>12.127000000000001</v>
      </c>
      <c r="AS1029" t="s">
        <v>2442</v>
      </c>
      <c r="AT1029" s="62">
        <v>37</v>
      </c>
      <c r="AU1029" t="s">
        <v>744</v>
      </c>
      <c r="AV1029" t="str">
        <f t="shared" si="128"/>
        <v>D</v>
      </c>
      <c r="AW1029" t="str">
        <f t="shared" si="130"/>
        <v>TBD</v>
      </c>
      <c r="AX1029" t="str">
        <f t="shared" si="129"/>
        <v/>
      </c>
      <c r="BD1029" s="83">
        <v>12.137</v>
      </c>
      <c r="BE1029" s="84" t="s">
        <v>2437</v>
      </c>
      <c r="BF1029" s="83" t="s">
        <v>746</v>
      </c>
      <c r="BG1029" s="83" t="s">
        <v>272</v>
      </c>
    </row>
    <row r="1030" spans="26:59" ht="13.8" x14ac:dyDescent="0.25">
      <c r="Z1030" s="6" t="s">
        <v>1774</v>
      </c>
      <c r="AB1030" s="4">
        <v>13.311999999999999</v>
      </c>
      <c r="AD1030" s="9">
        <v>37</v>
      </c>
      <c r="AF1030" s="9" t="str">
        <f t="shared" si="131"/>
        <v>DRUG</v>
      </c>
      <c r="AH1030" t="str">
        <f t="shared" ref="AH1030:AH1061" si="132">IFERROR(VLOOKUP(AB1030,BD:BG,3,FALSE),"")</f>
        <v>I</v>
      </c>
      <c r="AJ1030" t="str">
        <f t="shared" ref="AJ1030:AJ1061" si="133">IFERROR(VLOOKUP(AB1030,BD:BG,4,FALSE),"")</f>
        <v>FOP</v>
      </c>
      <c r="AR1030" s="77">
        <v>12.128</v>
      </c>
      <c r="AS1030" t="s">
        <v>2444</v>
      </c>
      <c r="AT1030" s="62">
        <v>35</v>
      </c>
      <c r="AU1030" t="s">
        <v>744</v>
      </c>
      <c r="AV1030" t="str">
        <f t="shared" si="128"/>
        <v>D</v>
      </c>
      <c r="AW1030" t="str">
        <f t="shared" si="130"/>
        <v>TBD</v>
      </c>
      <c r="AX1030" t="str">
        <f t="shared" si="129"/>
        <v/>
      </c>
      <c r="BD1030" s="78">
        <v>12.138</v>
      </c>
      <c r="BE1030" s="79" t="s">
        <v>2439</v>
      </c>
      <c r="BF1030" s="78" t="s">
        <v>746</v>
      </c>
      <c r="BG1030" s="78" t="s">
        <v>272</v>
      </c>
    </row>
    <row r="1031" spans="26:59" ht="13.8" x14ac:dyDescent="0.25">
      <c r="Z1031" s="6" t="s">
        <v>3444</v>
      </c>
      <c r="AB1031" s="4">
        <v>9.49</v>
      </c>
      <c r="AD1031" s="9">
        <v>27</v>
      </c>
      <c r="AF1031" s="9" t="str">
        <f t="shared" si="131"/>
        <v/>
      </c>
      <c r="AH1031" t="str">
        <f t="shared" si="132"/>
        <v>A</v>
      </c>
      <c r="AJ1031" t="str">
        <f t="shared" si="133"/>
        <v>AFSCME</v>
      </c>
      <c r="AR1031" s="77">
        <v>12.129</v>
      </c>
      <c r="AS1031" t="s">
        <v>2446</v>
      </c>
      <c r="AT1031" s="62">
        <v>34</v>
      </c>
      <c r="AU1031" t="s">
        <v>744</v>
      </c>
      <c r="AV1031" t="str">
        <f t="shared" si="128"/>
        <v>D</v>
      </c>
      <c r="AW1031" t="str">
        <f t="shared" si="130"/>
        <v>TBD</v>
      </c>
      <c r="AX1031" t="str">
        <f t="shared" si="129"/>
        <v/>
      </c>
      <c r="BD1031" s="83">
        <v>12.138999999999999</v>
      </c>
      <c r="BE1031" s="84" t="s">
        <v>2441</v>
      </c>
      <c r="BF1031" s="83" t="s">
        <v>746</v>
      </c>
      <c r="BG1031" s="83" t="s">
        <v>272</v>
      </c>
    </row>
    <row r="1032" spans="26:59" ht="13.8" x14ac:dyDescent="0.25">
      <c r="Z1032" s="6" t="s">
        <v>3496</v>
      </c>
      <c r="AB1032" s="4">
        <v>9.7370000000000001</v>
      </c>
      <c r="AD1032" s="9">
        <v>34</v>
      </c>
      <c r="AF1032" s="9" t="str">
        <f t="shared" si="131"/>
        <v/>
      </c>
      <c r="AH1032" t="str">
        <f t="shared" si="132"/>
        <v>J</v>
      </c>
      <c r="AJ1032" t="str">
        <f t="shared" si="133"/>
        <v>TBD</v>
      </c>
      <c r="AR1032" s="77">
        <v>12.151999999999999</v>
      </c>
      <c r="AS1032" t="s">
        <v>2448</v>
      </c>
      <c r="AT1032" s="62">
        <v>34</v>
      </c>
      <c r="AU1032" t="s">
        <v>744</v>
      </c>
      <c r="AV1032" t="str">
        <f t="shared" si="128"/>
        <v>D</v>
      </c>
      <c r="AW1032" t="str">
        <f t="shared" si="130"/>
        <v>TBD</v>
      </c>
      <c r="AX1032" t="str">
        <f t="shared" si="129"/>
        <v/>
      </c>
      <c r="BD1032" s="78">
        <v>12.144</v>
      </c>
      <c r="BE1032" s="79" t="s">
        <v>2443</v>
      </c>
      <c r="BF1032" s="78" t="s">
        <v>746</v>
      </c>
      <c r="BG1032" s="78" t="s">
        <v>272</v>
      </c>
    </row>
    <row r="1033" spans="26:59" ht="13.8" x14ac:dyDescent="0.25">
      <c r="Z1033" s="6" t="s">
        <v>3498</v>
      </c>
      <c r="AB1033" s="4">
        <v>9.7409999999999997</v>
      </c>
      <c r="AD1033" s="9">
        <v>31</v>
      </c>
      <c r="AF1033" s="9" t="str">
        <f t="shared" si="131"/>
        <v/>
      </c>
      <c r="AH1033" t="str">
        <f t="shared" si="132"/>
        <v>A</v>
      </c>
      <c r="AJ1033" t="str">
        <f t="shared" si="133"/>
        <v>AFSCME</v>
      </c>
      <c r="AR1033" s="77">
        <v>12.153</v>
      </c>
      <c r="AS1033" t="s">
        <v>2449</v>
      </c>
      <c r="AT1033" s="62">
        <v>32</v>
      </c>
      <c r="AU1033" t="s">
        <v>744</v>
      </c>
      <c r="AV1033" t="str">
        <f t="shared" si="128"/>
        <v>D</v>
      </c>
      <c r="AW1033" t="str">
        <f t="shared" si="130"/>
        <v>TBD</v>
      </c>
      <c r="AX1033" t="str">
        <f t="shared" si="129"/>
        <v/>
      </c>
      <c r="BD1033" s="83">
        <v>12.151999999999999</v>
      </c>
      <c r="BE1033" s="84" t="s">
        <v>2448</v>
      </c>
      <c r="BF1033" s="83" t="s">
        <v>268</v>
      </c>
      <c r="BG1033" s="83" t="s">
        <v>749</v>
      </c>
    </row>
    <row r="1034" spans="26:59" ht="13.8" x14ac:dyDescent="0.25">
      <c r="Z1034" s="6" t="s">
        <v>3497</v>
      </c>
      <c r="AB1034" s="4">
        <v>9.7390000000000008</v>
      </c>
      <c r="AD1034" s="9">
        <v>30</v>
      </c>
      <c r="AF1034" s="9" t="str">
        <f t="shared" si="131"/>
        <v/>
      </c>
      <c r="AH1034" t="str">
        <f t="shared" si="132"/>
        <v>A</v>
      </c>
      <c r="AJ1034" t="str">
        <f t="shared" si="133"/>
        <v>AFSCME</v>
      </c>
      <c r="AR1034" s="77">
        <v>12.157</v>
      </c>
      <c r="AS1034" t="s">
        <v>2450</v>
      </c>
      <c r="AT1034" s="62">
        <v>30</v>
      </c>
      <c r="AU1034" t="s">
        <v>744</v>
      </c>
      <c r="AV1034" t="str">
        <f t="shared" si="128"/>
        <v>D</v>
      </c>
      <c r="AW1034" t="str">
        <f t="shared" si="130"/>
        <v>TBD</v>
      </c>
      <c r="AX1034" t="str">
        <f t="shared" si="129"/>
        <v/>
      </c>
      <c r="BD1034" s="78">
        <v>12.153</v>
      </c>
      <c r="BE1034" s="79" t="s">
        <v>2449</v>
      </c>
      <c r="BF1034" s="78" t="s">
        <v>268</v>
      </c>
      <c r="BG1034" s="78" t="s">
        <v>749</v>
      </c>
    </row>
    <row r="1035" spans="26:59" ht="13.8" x14ac:dyDescent="0.25">
      <c r="Z1035" s="6" t="s">
        <v>3264</v>
      </c>
      <c r="AB1035" s="4">
        <v>7.7729999999999997</v>
      </c>
      <c r="AD1035" s="9">
        <v>31</v>
      </c>
      <c r="AF1035" s="9" t="str">
        <f t="shared" si="131"/>
        <v/>
      </c>
      <c r="AH1035" t="str">
        <f t="shared" si="132"/>
        <v>D</v>
      </c>
      <c r="AJ1035" t="str">
        <f t="shared" si="133"/>
        <v>TBD</v>
      </c>
      <c r="AR1035" s="77">
        <v>12.157999999999999</v>
      </c>
      <c r="AS1035" t="s">
        <v>2451</v>
      </c>
      <c r="AT1035" s="62">
        <v>28</v>
      </c>
      <c r="AU1035" t="s">
        <v>781</v>
      </c>
      <c r="AV1035" t="str">
        <f t="shared" si="128"/>
        <v>D</v>
      </c>
      <c r="AW1035" t="str">
        <f t="shared" si="130"/>
        <v>TBD</v>
      </c>
      <c r="AX1035" t="str">
        <f t="shared" si="129"/>
        <v/>
      </c>
      <c r="BD1035" s="83">
        <v>12.157</v>
      </c>
      <c r="BE1035" s="84" t="s">
        <v>2450</v>
      </c>
      <c r="BF1035" s="83" t="s">
        <v>268</v>
      </c>
      <c r="BG1035" s="83" t="s">
        <v>749</v>
      </c>
    </row>
    <row r="1036" spans="26:59" ht="13.8" x14ac:dyDescent="0.25">
      <c r="Z1036" s="6" t="s">
        <v>3828</v>
      </c>
      <c r="AB1036" s="4">
        <v>12.305999999999999</v>
      </c>
      <c r="AD1036" s="9">
        <v>38</v>
      </c>
      <c r="AF1036" s="9" t="str">
        <f t="shared" si="131"/>
        <v/>
      </c>
      <c r="AH1036" t="str">
        <f t="shared" si="132"/>
        <v>Managerial</v>
      </c>
      <c r="AJ1036" t="str">
        <f t="shared" si="133"/>
        <v>N/A</v>
      </c>
      <c r="AR1036" s="77">
        <v>12.159000000000001</v>
      </c>
      <c r="AS1036" t="s">
        <v>2452</v>
      </c>
      <c r="AT1036" s="62">
        <v>26</v>
      </c>
      <c r="AU1036" t="s">
        <v>781</v>
      </c>
      <c r="AV1036" t="str">
        <f t="shared" si="128"/>
        <v>D</v>
      </c>
      <c r="AW1036" t="str">
        <f t="shared" si="130"/>
        <v>TBD</v>
      </c>
      <c r="AX1036" t="str">
        <f t="shared" si="129"/>
        <v/>
      </c>
      <c r="BD1036" s="78">
        <v>12.157999999999999</v>
      </c>
      <c r="BE1036" s="79" t="s">
        <v>2451</v>
      </c>
      <c r="BF1036" s="78" t="s">
        <v>268</v>
      </c>
      <c r="BG1036" s="78" t="s">
        <v>749</v>
      </c>
    </row>
    <row r="1037" spans="26:59" ht="13.8" x14ac:dyDescent="0.25">
      <c r="Z1037" s="6" t="s">
        <v>3827</v>
      </c>
      <c r="AB1037" s="4">
        <v>12.301</v>
      </c>
      <c r="AD1037" s="9">
        <v>39</v>
      </c>
      <c r="AF1037" s="9" t="str">
        <f t="shared" si="131"/>
        <v/>
      </c>
      <c r="AH1037" t="str">
        <f t="shared" si="132"/>
        <v>Managerial</v>
      </c>
      <c r="AJ1037" t="str">
        <f t="shared" si="133"/>
        <v>N/A</v>
      </c>
      <c r="AR1037" s="77">
        <v>12.164</v>
      </c>
      <c r="AS1037" t="s">
        <v>2453</v>
      </c>
      <c r="AT1037" s="62">
        <v>34</v>
      </c>
      <c r="AU1037" t="s">
        <v>744</v>
      </c>
      <c r="AV1037" t="str">
        <f t="shared" si="128"/>
        <v>J</v>
      </c>
      <c r="AW1037" t="str">
        <f t="shared" si="130"/>
        <v>TBD</v>
      </c>
      <c r="AX1037" t="str">
        <f t="shared" si="129"/>
        <v/>
      </c>
      <c r="BD1037" s="83">
        <v>12.159000000000001</v>
      </c>
      <c r="BE1037" s="84" t="s">
        <v>2452</v>
      </c>
      <c r="BF1037" s="83" t="s">
        <v>268</v>
      </c>
      <c r="BG1037" s="83" t="s">
        <v>749</v>
      </c>
    </row>
    <row r="1038" spans="26:59" ht="13.8" x14ac:dyDescent="0.25">
      <c r="Z1038" s="6" t="s">
        <v>3826</v>
      </c>
      <c r="AB1038" s="4">
        <v>12.3</v>
      </c>
      <c r="AD1038" s="9">
        <v>41</v>
      </c>
      <c r="AF1038" s="9" t="str">
        <f t="shared" si="131"/>
        <v/>
      </c>
      <c r="AH1038" t="str">
        <f t="shared" si="132"/>
        <v>Managerial</v>
      </c>
      <c r="AJ1038" t="str">
        <f t="shared" si="133"/>
        <v>N/A</v>
      </c>
      <c r="AR1038" s="77">
        <v>12.164999999999999</v>
      </c>
      <c r="AS1038" t="s">
        <v>2454</v>
      </c>
      <c r="AT1038" s="62">
        <v>32</v>
      </c>
      <c r="AU1038" t="s">
        <v>744</v>
      </c>
      <c r="AV1038" t="str">
        <f t="shared" si="128"/>
        <v>D</v>
      </c>
      <c r="AW1038" t="str">
        <f t="shared" si="130"/>
        <v>TBD</v>
      </c>
      <c r="AX1038" t="str">
        <f t="shared" si="129"/>
        <v/>
      </c>
      <c r="BD1038" s="78">
        <v>12.164</v>
      </c>
      <c r="BE1038" s="79" t="s">
        <v>2453</v>
      </c>
      <c r="BF1038" s="78" t="s">
        <v>754</v>
      </c>
      <c r="BG1038" s="78" t="s">
        <v>749</v>
      </c>
    </row>
    <row r="1039" spans="26:59" ht="13.8" x14ac:dyDescent="0.25">
      <c r="Z1039" s="6" t="s">
        <v>3825</v>
      </c>
      <c r="AB1039" s="4">
        <v>12.356999999999999</v>
      </c>
      <c r="AD1039" s="9">
        <v>37</v>
      </c>
      <c r="AF1039" s="9" t="str">
        <f t="shared" si="131"/>
        <v/>
      </c>
      <c r="AH1039" t="str">
        <f t="shared" si="132"/>
        <v>Managerial</v>
      </c>
      <c r="AJ1039" t="str">
        <f t="shared" si="133"/>
        <v>N/A</v>
      </c>
      <c r="AR1039" s="77">
        <v>12.167</v>
      </c>
      <c r="AS1039" t="s">
        <v>2455</v>
      </c>
      <c r="AT1039" s="62">
        <v>31</v>
      </c>
      <c r="AU1039" t="s">
        <v>744</v>
      </c>
      <c r="AV1039" t="str">
        <f t="shared" si="128"/>
        <v>D</v>
      </c>
      <c r="AW1039" t="str">
        <f t="shared" si="130"/>
        <v>TBD</v>
      </c>
      <c r="AX1039" t="str">
        <f t="shared" si="129"/>
        <v/>
      </c>
      <c r="BD1039" s="83">
        <v>12.164999999999999</v>
      </c>
      <c r="BE1039" s="84" t="s">
        <v>2454</v>
      </c>
      <c r="BF1039" s="83" t="s">
        <v>268</v>
      </c>
      <c r="BG1039" s="83" t="s">
        <v>749</v>
      </c>
    </row>
    <row r="1040" spans="26:59" ht="13.8" x14ac:dyDescent="0.25">
      <c r="Z1040" s="6" t="s">
        <v>3824</v>
      </c>
      <c r="AB1040" s="4">
        <v>12.35</v>
      </c>
      <c r="AD1040" s="9">
        <v>38</v>
      </c>
      <c r="AF1040" s="9" t="str">
        <f t="shared" si="131"/>
        <v/>
      </c>
      <c r="AH1040" t="str">
        <f t="shared" si="132"/>
        <v>Managerial</v>
      </c>
      <c r="AJ1040" t="str">
        <f t="shared" si="133"/>
        <v>N/A</v>
      </c>
      <c r="AR1040" s="77">
        <v>12.167999999999999</v>
      </c>
      <c r="AS1040" t="s">
        <v>2456</v>
      </c>
      <c r="AT1040" s="62">
        <v>28</v>
      </c>
      <c r="AU1040" t="s">
        <v>781</v>
      </c>
      <c r="AV1040" t="str">
        <f t="shared" si="128"/>
        <v>D</v>
      </c>
      <c r="AW1040" t="str">
        <f t="shared" si="130"/>
        <v>TBD</v>
      </c>
      <c r="AX1040" t="str">
        <f t="shared" si="129"/>
        <v/>
      </c>
      <c r="BD1040" s="78">
        <v>12.167</v>
      </c>
      <c r="BE1040" s="79" t="s">
        <v>2455</v>
      </c>
      <c r="BF1040" s="78" t="s">
        <v>268</v>
      </c>
      <c r="BG1040" s="78" t="s">
        <v>749</v>
      </c>
    </row>
    <row r="1041" spans="26:59" ht="13.8" x14ac:dyDescent="0.25">
      <c r="Z1041" s="6" t="s">
        <v>3823</v>
      </c>
      <c r="AB1041" s="4">
        <v>12.326000000000001</v>
      </c>
      <c r="AD1041" s="9">
        <v>39</v>
      </c>
      <c r="AF1041" s="9" t="str">
        <f t="shared" si="131"/>
        <v/>
      </c>
      <c r="AH1041" t="str">
        <f t="shared" si="132"/>
        <v>Managerial</v>
      </c>
      <c r="AJ1041" t="str">
        <f t="shared" si="133"/>
        <v>N/A</v>
      </c>
      <c r="AR1041" s="77">
        <v>12.169</v>
      </c>
      <c r="AS1041" t="s">
        <v>2457</v>
      </c>
      <c r="AT1041" s="62">
        <v>26</v>
      </c>
      <c r="AU1041" t="s">
        <v>781</v>
      </c>
      <c r="AV1041" t="str">
        <f t="shared" si="128"/>
        <v>D</v>
      </c>
      <c r="AW1041" t="str">
        <f t="shared" si="130"/>
        <v>TBD</v>
      </c>
      <c r="AX1041" t="str">
        <f t="shared" si="129"/>
        <v/>
      </c>
      <c r="BD1041" s="83">
        <v>12.167999999999999</v>
      </c>
      <c r="BE1041" s="84" t="s">
        <v>2456</v>
      </c>
      <c r="BF1041" s="83" t="s">
        <v>268</v>
      </c>
      <c r="BG1041" s="83" t="s">
        <v>749</v>
      </c>
    </row>
    <row r="1042" spans="26:59" ht="13.8" x14ac:dyDescent="0.25">
      <c r="Z1042" s="6" t="s">
        <v>3822</v>
      </c>
      <c r="AB1042" s="4">
        <v>12.324999999999999</v>
      </c>
      <c r="AD1042" s="9">
        <v>40</v>
      </c>
      <c r="AF1042" s="9" t="str">
        <f t="shared" si="131"/>
        <v/>
      </c>
      <c r="AH1042" t="str">
        <f t="shared" si="132"/>
        <v>Managerial</v>
      </c>
      <c r="AJ1042" t="str">
        <f t="shared" si="133"/>
        <v>N/A</v>
      </c>
      <c r="AR1042" s="77">
        <v>12.307</v>
      </c>
      <c r="AS1042" t="s">
        <v>2458</v>
      </c>
      <c r="AT1042" s="62">
        <v>42</v>
      </c>
      <c r="AU1042" t="s">
        <v>799</v>
      </c>
      <c r="AV1042" t="str">
        <f t="shared" si="128"/>
        <v>Managerial</v>
      </c>
      <c r="AW1042" t="str">
        <f t="shared" si="130"/>
        <v>N/A</v>
      </c>
      <c r="AX1042" t="str">
        <f t="shared" si="129"/>
        <v/>
      </c>
      <c r="BD1042" s="78">
        <v>12.169</v>
      </c>
      <c r="BE1042" s="79" t="s">
        <v>2457</v>
      </c>
      <c r="BF1042" s="78" t="s">
        <v>268</v>
      </c>
      <c r="BG1042" s="78" t="s">
        <v>749</v>
      </c>
    </row>
    <row r="1043" spans="26:59" ht="13.8" x14ac:dyDescent="0.25">
      <c r="Z1043" s="6" t="s">
        <v>3821</v>
      </c>
      <c r="AB1043" s="4">
        <v>12.307</v>
      </c>
      <c r="AD1043" s="9">
        <v>42</v>
      </c>
      <c r="AF1043" s="9" t="str">
        <f t="shared" si="131"/>
        <v/>
      </c>
      <c r="AH1043" t="str">
        <f t="shared" si="132"/>
        <v>Managerial</v>
      </c>
      <c r="AJ1043" t="str">
        <f t="shared" si="133"/>
        <v>N/A</v>
      </c>
      <c r="AR1043" s="77">
        <v>12.324999999999999</v>
      </c>
      <c r="AS1043" t="s">
        <v>2459</v>
      </c>
      <c r="AT1043" s="62">
        <v>40</v>
      </c>
      <c r="AU1043" t="s">
        <v>799</v>
      </c>
      <c r="AV1043" t="str">
        <f t="shared" si="128"/>
        <v>Managerial</v>
      </c>
      <c r="AW1043" t="str">
        <f t="shared" si="130"/>
        <v>N/A</v>
      </c>
      <c r="AX1043" t="str">
        <f t="shared" si="129"/>
        <v/>
      </c>
      <c r="BD1043" s="83">
        <v>12.3</v>
      </c>
      <c r="BE1043" s="84" t="s">
        <v>2460</v>
      </c>
      <c r="BF1043" s="83" t="s">
        <v>746</v>
      </c>
      <c r="BG1043" s="83" t="s">
        <v>272</v>
      </c>
    </row>
    <row r="1044" spans="26:59" ht="13.8" x14ac:dyDescent="0.25">
      <c r="Z1044" s="6" t="s">
        <v>3831</v>
      </c>
      <c r="AB1044" s="4">
        <v>12.323</v>
      </c>
      <c r="AD1044" s="9">
        <v>33</v>
      </c>
      <c r="AF1044" s="9" t="str">
        <f t="shared" si="131"/>
        <v/>
      </c>
      <c r="AH1044" t="str">
        <f t="shared" si="132"/>
        <v>D</v>
      </c>
      <c r="AJ1044" t="str">
        <f t="shared" si="133"/>
        <v>TBD</v>
      </c>
      <c r="AR1044" s="77">
        <v>12.326000000000001</v>
      </c>
      <c r="AS1044" t="s">
        <v>2461</v>
      </c>
      <c r="AT1044" s="62">
        <v>39</v>
      </c>
      <c r="AU1044" t="s">
        <v>799</v>
      </c>
      <c r="AV1044" t="str">
        <f t="shared" si="128"/>
        <v>Managerial</v>
      </c>
      <c r="AW1044" t="str">
        <f t="shared" si="130"/>
        <v>N/A</v>
      </c>
      <c r="AX1044" t="str">
        <f t="shared" si="129"/>
        <v/>
      </c>
      <c r="BD1044" s="78">
        <v>12.301</v>
      </c>
      <c r="BE1044" s="79" t="s">
        <v>2462</v>
      </c>
      <c r="BF1044" s="78" t="s">
        <v>746</v>
      </c>
      <c r="BG1044" s="78" t="s">
        <v>272</v>
      </c>
    </row>
    <row r="1045" spans="26:59" ht="13.8" x14ac:dyDescent="0.25">
      <c r="Z1045" s="6" t="s">
        <v>3830</v>
      </c>
      <c r="AB1045" s="4">
        <v>12.318</v>
      </c>
      <c r="AD1045" s="9">
        <v>35</v>
      </c>
      <c r="AF1045" s="9" t="str">
        <f t="shared" si="131"/>
        <v/>
      </c>
      <c r="AH1045" t="str">
        <f t="shared" si="132"/>
        <v>D</v>
      </c>
      <c r="AJ1045" t="str">
        <f t="shared" si="133"/>
        <v>TBD</v>
      </c>
      <c r="AR1045" s="77">
        <v>12.35</v>
      </c>
      <c r="AS1045" t="s">
        <v>2463</v>
      </c>
      <c r="AT1045" s="62">
        <v>38</v>
      </c>
      <c r="AU1045" t="s">
        <v>799</v>
      </c>
      <c r="AV1045" t="str">
        <f t="shared" si="128"/>
        <v>Managerial</v>
      </c>
      <c r="AW1045" t="str">
        <f t="shared" si="130"/>
        <v>N/A</v>
      </c>
      <c r="AX1045" t="str">
        <f t="shared" si="129"/>
        <v/>
      </c>
      <c r="BD1045" s="83">
        <v>12.305999999999999</v>
      </c>
      <c r="BE1045" s="84" t="s">
        <v>2464</v>
      </c>
      <c r="BF1045" s="83" t="s">
        <v>746</v>
      </c>
      <c r="BG1045" s="83" t="s">
        <v>272</v>
      </c>
    </row>
    <row r="1046" spans="26:59" ht="13.8" x14ac:dyDescent="0.25">
      <c r="Z1046" s="6" t="s">
        <v>3829</v>
      </c>
      <c r="AB1046" s="4">
        <v>12.315</v>
      </c>
      <c r="AD1046" s="9">
        <v>37</v>
      </c>
      <c r="AF1046" s="9" t="str">
        <f t="shared" si="131"/>
        <v/>
      </c>
      <c r="AH1046" t="str">
        <f t="shared" si="132"/>
        <v>D</v>
      </c>
      <c r="AJ1046" t="str">
        <f t="shared" si="133"/>
        <v>TBD</v>
      </c>
      <c r="AR1046" s="77">
        <v>12.356999999999999</v>
      </c>
      <c r="AS1046" t="s">
        <v>2465</v>
      </c>
      <c r="AT1046" s="62">
        <v>37</v>
      </c>
      <c r="AU1046" t="s">
        <v>799</v>
      </c>
      <c r="AV1046" t="str">
        <f t="shared" si="128"/>
        <v>Managerial</v>
      </c>
      <c r="AW1046" t="str">
        <f t="shared" si="130"/>
        <v>N/A</v>
      </c>
      <c r="AX1046" t="str">
        <f t="shared" si="129"/>
        <v/>
      </c>
      <c r="BD1046" s="78">
        <v>12.307</v>
      </c>
      <c r="BE1046" s="79" t="s">
        <v>2458</v>
      </c>
      <c r="BF1046" s="78" t="s">
        <v>746</v>
      </c>
      <c r="BG1046" s="78" t="s">
        <v>272</v>
      </c>
    </row>
    <row r="1047" spans="26:59" ht="13.8" x14ac:dyDescent="0.25">
      <c r="Z1047" s="6" t="s">
        <v>3833</v>
      </c>
      <c r="AB1047" s="4">
        <v>12.352</v>
      </c>
      <c r="AD1047" s="9">
        <v>36</v>
      </c>
      <c r="AF1047" s="9" t="str">
        <f t="shared" si="131"/>
        <v/>
      </c>
      <c r="AH1047" t="str">
        <f t="shared" si="132"/>
        <v>J</v>
      </c>
      <c r="AJ1047" t="str">
        <f t="shared" si="133"/>
        <v>TBD</v>
      </c>
      <c r="AR1047" s="77">
        <v>12.3</v>
      </c>
      <c r="AS1047" t="s">
        <v>2460</v>
      </c>
      <c r="AT1047" s="62">
        <v>41</v>
      </c>
      <c r="AU1047" t="s">
        <v>799</v>
      </c>
      <c r="AV1047" t="str">
        <f t="shared" si="128"/>
        <v>Managerial</v>
      </c>
      <c r="AW1047" t="str">
        <f t="shared" si="130"/>
        <v>N/A</v>
      </c>
      <c r="AX1047" t="str">
        <f t="shared" si="129"/>
        <v/>
      </c>
      <c r="BD1047" s="83">
        <v>12.315</v>
      </c>
      <c r="BE1047" s="84" t="s">
        <v>2466</v>
      </c>
      <c r="BF1047" s="83" t="s">
        <v>268</v>
      </c>
      <c r="BG1047" s="83" t="s">
        <v>749</v>
      </c>
    </row>
    <row r="1048" spans="26:59" ht="13.8" x14ac:dyDescent="0.25">
      <c r="Z1048" s="6" t="s">
        <v>3832</v>
      </c>
      <c r="AB1048" s="4">
        <v>12.345000000000001</v>
      </c>
      <c r="AD1048" s="9">
        <v>37</v>
      </c>
      <c r="AF1048" s="9" t="str">
        <f t="shared" si="131"/>
        <v/>
      </c>
      <c r="AH1048" t="str">
        <f t="shared" si="132"/>
        <v>J</v>
      </c>
      <c r="AJ1048" t="str">
        <f t="shared" si="133"/>
        <v>TBD</v>
      </c>
      <c r="AR1048" s="77">
        <v>12.301</v>
      </c>
      <c r="AS1048" t="s">
        <v>2462</v>
      </c>
      <c r="AT1048" s="62">
        <v>39</v>
      </c>
      <c r="AU1048" t="s">
        <v>799</v>
      </c>
      <c r="AV1048" t="str">
        <f t="shared" si="128"/>
        <v>Managerial</v>
      </c>
      <c r="AW1048" t="str">
        <f t="shared" si="130"/>
        <v>N/A</v>
      </c>
      <c r="AX1048" t="str">
        <f t="shared" si="129"/>
        <v/>
      </c>
      <c r="BD1048" s="78">
        <v>12.318</v>
      </c>
      <c r="BE1048" s="79" t="s">
        <v>2467</v>
      </c>
      <c r="BF1048" s="78" t="s">
        <v>268</v>
      </c>
      <c r="BG1048" s="78" t="s">
        <v>749</v>
      </c>
    </row>
    <row r="1049" spans="26:59" ht="13.8" x14ac:dyDescent="0.25">
      <c r="Z1049" s="6" t="s">
        <v>3836</v>
      </c>
      <c r="AB1049" s="4">
        <v>12.377000000000001</v>
      </c>
      <c r="AD1049" s="9">
        <v>32</v>
      </c>
      <c r="AF1049" s="9" t="str">
        <f t="shared" si="131"/>
        <v/>
      </c>
      <c r="AH1049" t="str">
        <f t="shared" si="132"/>
        <v>E</v>
      </c>
      <c r="AJ1049" t="str">
        <f t="shared" si="133"/>
        <v>AFSCME</v>
      </c>
      <c r="AR1049" s="77">
        <v>12.305999999999999</v>
      </c>
      <c r="AS1049" t="s">
        <v>2464</v>
      </c>
      <c r="AT1049" s="62">
        <v>38</v>
      </c>
      <c r="AU1049" t="s">
        <v>799</v>
      </c>
      <c r="AV1049" t="str">
        <f t="shared" si="128"/>
        <v>Managerial</v>
      </c>
      <c r="AW1049" t="str">
        <f t="shared" si="130"/>
        <v>N/A</v>
      </c>
      <c r="AX1049" t="str">
        <f t="shared" si="129"/>
        <v/>
      </c>
      <c r="BD1049" s="83">
        <v>12.32</v>
      </c>
      <c r="BE1049" s="84" t="s">
        <v>2468</v>
      </c>
      <c r="BF1049" s="83" t="s">
        <v>268</v>
      </c>
      <c r="BG1049" s="83" t="s">
        <v>749</v>
      </c>
    </row>
    <row r="1050" spans="26:59" ht="13.8" x14ac:dyDescent="0.25">
      <c r="Z1050" s="6" t="s">
        <v>3835</v>
      </c>
      <c r="AB1050" s="4">
        <v>12.361000000000001</v>
      </c>
      <c r="AD1050" s="9">
        <v>34</v>
      </c>
      <c r="AF1050" s="9" t="str">
        <f t="shared" si="131"/>
        <v/>
      </c>
      <c r="AH1050" t="str">
        <f t="shared" si="132"/>
        <v>E</v>
      </c>
      <c r="AJ1050" t="str">
        <f t="shared" si="133"/>
        <v>AFSCME</v>
      </c>
      <c r="AR1050" s="77">
        <v>12.315</v>
      </c>
      <c r="AS1050" t="s">
        <v>2469</v>
      </c>
      <c r="AT1050" s="62">
        <v>37</v>
      </c>
      <c r="AU1050" t="s">
        <v>744</v>
      </c>
      <c r="AV1050" t="str">
        <f t="shared" si="128"/>
        <v>D</v>
      </c>
      <c r="AW1050" t="str">
        <f t="shared" si="130"/>
        <v>TBD</v>
      </c>
      <c r="AX1050" t="str">
        <f t="shared" si="129"/>
        <v/>
      </c>
      <c r="BD1050" s="78">
        <v>12.323</v>
      </c>
      <c r="BE1050" s="79" t="s">
        <v>2470</v>
      </c>
      <c r="BF1050" s="78" t="s">
        <v>268</v>
      </c>
      <c r="BG1050" s="78" t="s">
        <v>749</v>
      </c>
    </row>
    <row r="1051" spans="26:59" ht="13.8" x14ac:dyDescent="0.25">
      <c r="Z1051" s="6" t="s">
        <v>3834</v>
      </c>
      <c r="AB1051" s="4">
        <v>12.363</v>
      </c>
      <c r="AD1051" s="9">
        <v>35</v>
      </c>
      <c r="AF1051" s="9" t="str">
        <f t="shared" si="131"/>
        <v/>
      </c>
      <c r="AH1051" t="str">
        <f t="shared" si="132"/>
        <v>E</v>
      </c>
      <c r="AJ1051" t="str">
        <f t="shared" si="133"/>
        <v>AFSCME</v>
      </c>
      <c r="AR1051" s="77">
        <v>12.318</v>
      </c>
      <c r="AS1051" t="s">
        <v>2471</v>
      </c>
      <c r="AT1051" s="62">
        <v>35</v>
      </c>
      <c r="AU1051" t="s">
        <v>744</v>
      </c>
      <c r="AV1051" t="str">
        <f t="shared" si="128"/>
        <v>D</v>
      </c>
      <c r="AW1051" t="str">
        <f t="shared" si="130"/>
        <v>TBD</v>
      </c>
      <c r="AX1051" t="str">
        <f t="shared" si="129"/>
        <v/>
      </c>
      <c r="BD1051" s="83">
        <v>12.324</v>
      </c>
      <c r="BE1051" s="84" t="s">
        <v>2472</v>
      </c>
      <c r="BF1051" s="83" t="s">
        <v>268</v>
      </c>
      <c r="BG1051" s="83" t="s">
        <v>749</v>
      </c>
    </row>
    <row r="1052" spans="26:59" ht="13.8" x14ac:dyDescent="0.25">
      <c r="Z1052" s="6" t="s">
        <v>3346</v>
      </c>
      <c r="AB1052" s="4">
        <v>9.202</v>
      </c>
      <c r="AD1052" s="9">
        <v>26</v>
      </c>
      <c r="AF1052" s="9" t="str">
        <f t="shared" si="131"/>
        <v/>
      </c>
      <c r="AH1052" t="str">
        <f t="shared" si="132"/>
        <v>A</v>
      </c>
      <c r="AJ1052" t="str">
        <f t="shared" si="133"/>
        <v>AFSCME</v>
      </c>
      <c r="AR1052" s="77">
        <v>12.323</v>
      </c>
      <c r="AS1052" t="s">
        <v>2473</v>
      </c>
      <c r="AT1052" s="62">
        <v>33</v>
      </c>
      <c r="AU1052" t="s">
        <v>744</v>
      </c>
      <c r="AV1052" t="str">
        <f t="shared" si="128"/>
        <v>D</v>
      </c>
      <c r="AW1052" t="str">
        <f t="shared" si="130"/>
        <v>TBD</v>
      </c>
      <c r="AX1052" t="str">
        <f t="shared" si="129"/>
        <v/>
      </c>
      <c r="BD1052" s="78">
        <v>12.324999999999999</v>
      </c>
      <c r="BE1052" s="79" t="s">
        <v>2459</v>
      </c>
      <c r="BF1052" s="78" t="s">
        <v>746</v>
      </c>
      <c r="BG1052" s="78" t="s">
        <v>272</v>
      </c>
    </row>
    <row r="1053" spans="26:59" ht="13.8" x14ac:dyDescent="0.25">
      <c r="Z1053" s="6" t="s">
        <v>3345</v>
      </c>
      <c r="AB1053" s="4">
        <v>9.2029999999999994</v>
      </c>
      <c r="AD1053" s="9">
        <v>28</v>
      </c>
      <c r="AF1053" s="9" t="str">
        <f t="shared" si="131"/>
        <v>DRUG</v>
      </c>
      <c r="AH1053" t="str">
        <f t="shared" si="132"/>
        <v>A</v>
      </c>
      <c r="AJ1053" t="str">
        <f t="shared" si="133"/>
        <v>AFSCME</v>
      </c>
      <c r="AR1053" s="77">
        <v>12.345000000000001</v>
      </c>
      <c r="AS1053" t="s">
        <v>2474</v>
      </c>
      <c r="AT1053" s="62">
        <v>37</v>
      </c>
      <c r="AU1053" t="s">
        <v>744</v>
      </c>
      <c r="AV1053" t="str">
        <f t="shared" si="128"/>
        <v>J</v>
      </c>
      <c r="AW1053" t="str">
        <f t="shared" si="130"/>
        <v>TBD</v>
      </c>
      <c r="AX1053" t="str">
        <f t="shared" si="129"/>
        <v/>
      </c>
      <c r="BD1053" s="83">
        <v>12.326000000000001</v>
      </c>
      <c r="BE1053" s="84" t="s">
        <v>2461</v>
      </c>
      <c r="BF1053" s="83" t="s">
        <v>746</v>
      </c>
      <c r="BG1053" s="83" t="s">
        <v>272</v>
      </c>
    </row>
    <row r="1054" spans="26:59" ht="13.8" x14ac:dyDescent="0.25">
      <c r="Z1054" s="6" t="s">
        <v>3344</v>
      </c>
      <c r="AB1054" s="4">
        <v>9.1999999999999993</v>
      </c>
      <c r="AD1054" s="9">
        <v>31</v>
      </c>
      <c r="AF1054" s="9" t="str">
        <f t="shared" si="131"/>
        <v>DRUG</v>
      </c>
      <c r="AH1054" t="str">
        <f t="shared" si="132"/>
        <v>J</v>
      </c>
      <c r="AJ1054" t="str">
        <f t="shared" si="133"/>
        <v>TBD</v>
      </c>
      <c r="AR1054" s="77">
        <v>12.352</v>
      </c>
      <c r="AS1054" t="s">
        <v>2475</v>
      </c>
      <c r="AT1054" s="62">
        <v>36</v>
      </c>
      <c r="AU1054" t="s">
        <v>744</v>
      </c>
      <c r="AV1054" t="str">
        <f t="shared" si="128"/>
        <v>J</v>
      </c>
      <c r="AW1054" t="str">
        <f t="shared" si="130"/>
        <v>TBD</v>
      </c>
      <c r="AX1054" t="str">
        <f t="shared" si="129"/>
        <v/>
      </c>
      <c r="BD1054" s="78">
        <v>12.327</v>
      </c>
      <c r="BE1054" s="79" t="s">
        <v>2476</v>
      </c>
      <c r="BF1054" s="78" t="s">
        <v>754</v>
      </c>
      <c r="BG1054" s="78" t="s">
        <v>749</v>
      </c>
    </row>
    <row r="1055" spans="26:59" ht="13.8" x14ac:dyDescent="0.25">
      <c r="Z1055" s="6" t="s">
        <v>3656</v>
      </c>
      <c r="AB1055" s="4">
        <v>10.619</v>
      </c>
      <c r="AD1055" s="9">
        <v>33</v>
      </c>
      <c r="AF1055" s="9" t="str">
        <f t="shared" si="131"/>
        <v/>
      </c>
      <c r="AH1055" t="str">
        <f t="shared" si="132"/>
        <v>E</v>
      </c>
      <c r="AJ1055" t="str">
        <f t="shared" si="133"/>
        <v>AFSCME</v>
      </c>
      <c r="AR1055" s="77">
        <v>12.363</v>
      </c>
      <c r="AS1055" t="s">
        <v>2477</v>
      </c>
      <c r="AT1055" s="62">
        <v>35</v>
      </c>
      <c r="AU1055" t="s">
        <v>744</v>
      </c>
      <c r="AV1055" t="str">
        <f t="shared" si="128"/>
        <v>E</v>
      </c>
      <c r="AW1055" t="str">
        <f t="shared" si="130"/>
        <v>AFSCME</v>
      </c>
      <c r="AX1055" t="str">
        <f t="shared" si="129"/>
        <v/>
      </c>
      <c r="BD1055" s="83">
        <v>12.327999999999999</v>
      </c>
      <c r="BE1055" s="84" t="s">
        <v>2478</v>
      </c>
      <c r="BF1055" s="83" t="s">
        <v>754</v>
      </c>
      <c r="BG1055" s="83" t="s">
        <v>749</v>
      </c>
    </row>
    <row r="1056" spans="26:59" ht="13.8" x14ac:dyDescent="0.25">
      <c r="Z1056" s="6" t="s">
        <v>3655</v>
      </c>
      <c r="AB1056" s="4">
        <v>10.615</v>
      </c>
      <c r="AD1056" s="9">
        <v>35</v>
      </c>
      <c r="AF1056" s="9" t="str">
        <f t="shared" si="131"/>
        <v/>
      </c>
      <c r="AH1056" t="str">
        <f t="shared" si="132"/>
        <v>E</v>
      </c>
      <c r="AJ1056" t="str">
        <f t="shared" si="133"/>
        <v>AFSCME</v>
      </c>
      <c r="AR1056" s="77">
        <v>12.361000000000001</v>
      </c>
      <c r="AS1056" t="s">
        <v>2479</v>
      </c>
      <c r="AT1056" s="62">
        <v>34</v>
      </c>
      <c r="AU1056" t="s">
        <v>744</v>
      </c>
      <c r="AV1056" t="str">
        <f t="shared" si="128"/>
        <v>E</v>
      </c>
      <c r="AW1056" t="str">
        <f t="shared" si="130"/>
        <v>AFSCME</v>
      </c>
      <c r="AX1056" t="str">
        <f t="shared" si="129"/>
        <v/>
      </c>
      <c r="BD1056" s="78">
        <v>12.33</v>
      </c>
      <c r="BE1056" s="79" t="s">
        <v>2480</v>
      </c>
      <c r="BF1056" s="78" t="s">
        <v>781</v>
      </c>
      <c r="BG1056" s="78" t="s">
        <v>800</v>
      </c>
    </row>
    <row r="1057" spans="26:59" ht="13.8" x14ac:dyDescent="0.25">
      <c r="Z1057" s="6" t="s">
        <v>3501</v>
      </c>
      <c r="AB1057" s="4">
        <v>10.111000000000001</v>
      </c>
      <c r="AD1057" s="9" t="s">
        <v>686</v>
      </c>
      <c r="AF1057" s="9" t="str">
        <f t="shared" si="131"/>
        <v/>
      </c>
      <c r="AH1057" t="str">
        <f t="shared" si="132"/>
        <v/>
      </c>
      <c r="AJ1057" t="str">
        <f t="shared" si="133"/>
        <v/>
      </c>
      <c r="AR1057" s="77">
        <v>12.377000000000001</v>
      </c>
      <c r="AS1057" t="s">
        <v>2481</v>
      </c>
      <c r="AT1057" s="62">
        <v>32</v>
      </c>
      <c r="AU1057" t="s">
        <v>744</v>
      </c>
      <c r="AV1057" t="str">
        <f t="shared" si="128"/>
        <v>E</v>
      </c>
      <c r="AW1057" t="str">
        <f t="shared" si="130"/>
        <v>AFSCME</v>
      </c>
      <c r="AX1057" t="str">
        <f t="shared" si="129"/>
        <v/>
      </c>
      <c r="BD1057" s="83">
        <v>12.332000000000001</v>
      </c>
      <c r="BE1057" s="84" t="s">
        <v>2482</v>
      </c>
      <c r="BF1057" s="83" t="s">
        <v>754</v>
      </c>
      <c r="BG1057" s="83" t="s">
        <v>749</v>
      </c>
    </row>
    <row r="1058" spans="26:59" ht="13.8" x14ac:dyDescent="0.25">
      <c r="Z1058" s="6" t="s">
        <v>3002</v>
      </c>
      <c r="AB1058" s="4">
        <v>6.2290000000000001</v>
      </c>
      <c r="AD1058" s="9">
        <v>35</v>
      </c>
      <c r="AF1058" s="9" t="str">
        <f t="shared" si="131"/>
        <v>Refer to Drug Testing Sheet</v>
      </c>
      <c r="AH1058" t="str">
        <f t="shared" si="132"/>
        <v>D</v>
      </c>
      <c r="AJ1058" t="str">
        <f t="shared" si="133"/>
        <v>TBD</v>
      </c>
      <c r="AR1058" s="77">
        <v>12.324</v>
      </c>
      <c r="AS1058" t="s">
        <v>2472</v>
      </c>
      <c r="AT1058" s="62">
        <v>33</v>
      </c>
      <c r="AU1058" t="s">
        <v>744</v>
      </c>
      <c r="AV1058" t="str">
        <f t="shared" si="128"/>
        <v>D</v>
      </c>
      <c r="AW1058" t="str">
        <f t="shared" si="130"/>
        <v>TBD</v>
      </c>
      <c r="AX1058" t="str">
        <f t="shared" si="129"/>
        <v/>
      </c>
      <c r="BD1058" s="78">
        <v>12.333</v>
      </c>
      <c r="BE1058" s="79" t="s">
        <v>2483</v>
      </c>
      <c r="BF1058" s="78" t="s">
        <v>781</v>
      </c>
      <c r="BG1058" s="78" t="s">
        <v>800</v>
      </c>
    </row>
    <row r="1059" spans="26:59" ht="13.8" x14ac:dyDescent="0.25">
      <c r="Z1059" s="6" t="s">
        <v>3001</v>
      </c>
      <c r="AB1059" s="4">
        <v>6.2279999999999998</v>
      </c>
      <c r="AD1059" s="9">
        <v>37</v>
      </c>
      <c r="AF1059" s="9" t="str">
        <f t="shared" si="131"/>
        <v>Refer to Drug Testing Sheet</v>
      </c>
      <c r="AH1059" t="str">
        <f t="shared" si="132"/>
        <v>D</v>
      </c>
      <c r="AJ1059" t="str">
        <f t="shared" si="133"/>
        <v>TBD</v>
      </c>
      <c r="AR1059" s="77">
        <v>12.32</v>
      </c>
      <c r="AS1059" t="s">
        <v>2468</v>
      </c>
      <c r="AT1059" s="62">
        <v>31</v>
      </c>
      <c r="AU1059" t="s">
        <v>744</v>
      </c>
      <c r="AV1059" t="str">
        <f t="shared" si="128"/>
        <v>D</v>
      </c>
      <c r="AW1059" t="str">
        <f t="shared" si="130"/>
        <v>TBD</v>
      </c>
      <c r="AX1059" t="str">
        <f t="shared" si="129"/>
        <v/>
      </c>
      <c r="BD1059" s="83">
        <v>12.334</v>
      </c>
      <c r="BE1059" s="84" t="s">
        <v>2484</v>
      </c>
      <c r="BF1059" s="83" t="s">
        <v>781</v>
      </c>
      <c r="BG1059" s="83" t="s">
        <v>800</v>
      </c>
    </row>
    <row r="1060" spans="26:59" ht="13.8" x14ac:dyDescent="0.25">
      <c r="Z1060" s="6" t="s">
        <v>2816</v>
      </c>
      <c r="AB1060" s="4">
        <v>1.75</v>
      </c>
      <c r="AD1060" s="9">
        <v>38</v>
      </c>
      <c r="AF1060" s="9" t="str">
        <f t="shared" si="131"/>
        <v/>
      </c>
      <c r="AH1060" t="str">
        <f t="shared" si="132"/>
        <v>D</v>
      </c>
      <c r="AJ1060" t="str">
        <f t="shared" si="133"/>
        <v>TBD</v>
      </c>
      <c r="AR1060" s="77">
        <v>12.332000000000001</v>
      </c>
      <c r="AS1060" t="s">
        <v>2482</v>
      </c>
      <c r="AT1060" s="62">
        <v>38</v>
      </c>
      <c r="AU1060" t="s">
        <v>744</v>
      </c>
      <c r="AV1060" t="str">
        <f t="shared" si="128"/>
        <v>J</v>
      </c>
      <c r="AW1060" t="str">
        <f t="shared" si="130"/>
        <v>TBD</v>
      </c>
      <c r="AX1060" t="str">
        <f t="shared" si="129"/>
        <v/>
      </c>
      <c r="BD1060" s="78">
        <v>12.335000000000001</v>
      </c>
      <c r="BE1060" s="79" t="s">
        <v>2485</v>
      </c>
      <c r="BF1060" s="78" t="s">
        <v>781</v>
      </c>
      <c r="BG1060" s="78" t="s">
        <v>800</v>
      </c>
    </row>
    <row r="1061" spans="26:59" ht="13.8" x14ac:dyDescent="0.25">
      <c r="Z1061" s="6" t="s">
        <v>3927</v>
      </c>
      <c r="AB1061" s="4">
        <v>13.115</v>
      </c>
      <c r="AD1061" s="9">
        <v>41</v>
      </c>
      <c r="AF1061" s="9" t="str">
        <f t="shared" si="131"/>
        <v>DRUG</v>
      </c>
      <c r="AH1061" t="str">
        <f t="shared" si="132"/>
        <v>L</v>
      </c>
      <c r="AJ1061" t="str">
        <f t="shared" si="133"/>
        <v>TBD</v>
      </c>
      <c r="AR1061" s="77">
        <v>12.351000000000001</v>
      </c>
      <c r="AS1061" t="s">
        <v>2486</v>
      </c>
      <c r="AT1061" s="62">
        <v>36</v>
      </c>
      <c r="AU1061" t="s">
        <v>744</v>
      </c>
      <c r="AV1061" t="str">
        <f t="shared" si="128"/>
        <v>J</v>
      </c>
      <c r="AW1061" t="str">
        <f t="shared" si="130"/>
        <v>TBD</v>
      </c>
      <c r="AX1061" t="str">
        <f t="shared" si="129"/>
        <v/>
      </c>
      <c r="BD1061" s="83">
        <v>12.342000000000001</v>
      </c>
      <c r="BE1061" s="84" t="s">
        <v>2487</v>
      </c>
      <c r="BF1061" s="83" t="s">
        <v>268</v>
      </c>
      <c r="BG1061" s="83" t="s">
        <v>749</v>
      </c>
    </row>
    <row r="1062" spans="26:59" ht="13.8" x14ac:dyDescent="0.25">
      <c r="Z1062" s="6" t="s">
        <v>3268</v>
      </c>
      <c r="AB1062" s="4">
        <v>7.7770000000000001</v>
      </c>
      <c r="AD1062" s="9">
        <v>30</v>
      </c>
      <c r="AF1062" s="9" t="str">
        <f t="shared" si="131"/>
        <v/>
      </c>
      <c r="AH1062" t="str">
        <f t="shared" ref="AH1062:AH1090" si="134">IFERROR(VLOOKUP(AB1062,BD:BG,3,FALSE),"")</f>
        <v>D</v>
      </c>
      <c r="AJ1062" t="str">
        <f t="shared" ref="AJ1062:AJ1090" si="135">IFERROR(VLOOKUP(AB1062,BD:BG,4,FALSE),"")</f>
        <v>TBD</v>
      </c>
      <c r="AR1062" s="77">
        <v>12.333</v>
      </c>
      <c r="AS1062" t="s">
        <v>2483</v>
      </c>
      <c r="AT1062" s="62">
        <v>37</v>
      </c>
      <c r="AU1062" t="s">
        <v>744</v>
      </c>
      <c r="AV1062" t="str">
        <f t="shared" si="128"/>
        <v>E</v>
      </c>
      <c r="AW1062" t="str">
        <f t="shared" si="130"/>
        <v>AFSCME</v>
      </c>
      <c r="AX1062" t="str">
        <f t="shared" si="129"/>
        <v/>
      </c>
      <c r="BD1062" s="78">
        <v>12.343</v>
      </c>
      <c r="BE1062" s="79" t="s">
        <v>2488</v>
      </c>
      <c r="BF1062" s="78" t="s">
        <v>268</v>
      </c>
      <c r="BG1062" s="78" t="s">
        <v>749</v>
      </c>
    </row>
    <row r="1063" spans="26:59" ht="13.8" x14ac:dyDescent="0.25">
      <c r="Z1063" s="6" t="s">
        <v>3674</v>
      </c>
      <c r="AB1063" s="4">
        <v>10.772</v>
      </c>
      <c r="AD1063" s="9">
        <v>29</v>
      </c>
      <c r="AF1063" s="9" t="str">
        <f t="shared" si="131"/>
        <v>Refer to Drug Testing Sheet</v>
      </c>
      <c r="AH1063" t="str">
        <f t="shared" si="134"/>
        <v>C</v>
      </c>
      <c r="AJ1063" t="str">
        <f t="shared" si="135"/>
        <v>AFSCME</v>
      </c>
      <c r="AR1063" s="77">
        <v>12.33</v>
      </c>
      <c r="AS1063" t="s">
        <v>2480</v>
      </c>
      <c r="AT1063" s="62">
        <v>35</v>
      </c>
      <c r="AU1063" t="s">
        <v>744</v>
      </c>
      <c r="AV1063" t="str">
        <f t="shared" si="128"/>
        <v>E</v>
      </c>
      <c r="AW1063" t="str">
        <f t="shared" si="130"/>
        <v>AFSCME</v>
      </c>
      <c r="AX1063" t="str">
        <f t="shared" si="129"/>
        <v/>
      </c>
      <c r="BD1063" s="83">
        <v>12.345000000000001</v>
      </c>
      <c r="BE1063" s="84" t="s">
        <v>2474</v>
      </c>
      <c r="BF1063" s="83" t="s">
        <v>754</v>
      </c>
      <c r="BG1063" s="83" t="s">
        <v>749</v>
      </c>
    </row>
    <row r="1064" spans="26:59" ht="13.8" x14ac:dyDescent="0.25">
      <c r="Z1064" s="6" t="s">
        <v>3673</v>
      </c>
      <c r="AB1064" s="4">
        <v>10.771000000000001</v>
      </c>
      <c r="AD1064" s="9">
        <v>31</v>
      </c>
      <c r="AF1064" s="9" t="str">
        <f t="shared" si="131"/>
        <v>Refer to Drug Testing Sheet</v>
      </c>
      <c r="AH1064" t="str">
        <f t="shared" si="134"/>
        <v>C</v>
      </c>
      <c r="AJ1064" t="str">
        <f t="shared" si="135"/>
        <v>AFSCME</v>
      </c>
      <c r="AR1064" s="77">
        <v>12.334</v>
      </c>
      <c r="AS1064" t="s">
        <v>2484</v>
      </c>
      <c r="AT1064" s="62">
        <v>36</v>
      </c>
      <c r="AU1064" t="s">
        <v>744</v>
      </c>
      <c r="AV1064" t="str">
        <f t="shared" si="128"/>
        <v>E</v>
      </c>
      <c r="AW1064" t="str">
        <f t="shared" si="130"/>
        <v>AFSCME</v>
      </c>
      <c r="AX1064" t="str">
        <f t="shared" si="129"/>
        <v/>
      </c>
      <c r="BD1064" s="78">
        <v>12.346</v>
      </c>
      <c r="BE1064" s="79" t="s">
        <v>2489</v>
      </c>
      <c r="BF1064" s="78" t="s">
        <v>754</v>
      </c>
      <c r="BG1064" s="78" t="s">
        <v>749</v>
      </c>
    </row>
    <row r="1065" spans="26:59" ht="13.8" x14ac:dyDescent="0.25">
      <c r="Z1065" s="6" t="s">
        <v>3672</v>
      </c>
      <c r="AB1065" s="4">
        <v>10.77</v>
      </c>
      <c r="AD1065" s="9">
        <v>33</v>
      </c>
      <c r="AF1065" s="9" t="str">
        <f t="shared" si="131"/>
        <v>Refer to Drug Testing Sheet</v>
      </c>
      <c r="AH1065" t="str">
        <f t="shared" si="134"/>
        <v>C</v>
      </c>
      <c r="AJ1065" t="str">
        <f t="shared" si="135"/>
        <v>AFSCME</v>
      </c>
      <c r="AR1065" s="77">
        <v>12.369</v>
      </c>
      <c r="AS1065" t="s">
        <v>2490</v>
      </c>
      <c r="AT1065" s="62">
        <v>34</v>
      </c>
      <c r="AU1065" t="s">
        <v>744</v>
      </c>
      <c r="AV1065" t="str">
        <f t="shared" si="128"/>
        <v>E</v>
      </c>
      <c r="AW1065" t="str">
        <f t="shared" si="130"/>
        <v>AFSCME</v>
      </c>
      <c r="AX1065" t="str">
        <f t="shared" si="129"/>
        <v/>
      </c>
      <c r="BD1065" s="83">
        <v>12.347</v>
      </c>
      <c r="BE1065" s="84" t="s">
        <v>2491</v>
      </c>
      <c r="BF1065" s="83" t="s">
        <v>268</v>
      </c>
      <c r="BG1065" s="83" t="s">
        <v>749</v>
      </c>
    </row>
    <row r="1066" spans="26:59" ht="13.8" x14ac:dyDescent="0.25">
      <c r="Z1066" s="6" t="s">
        <v>3671</v>
      </c>
      <c r="AB1066" s="4">
        <v>10.769</v>
      </c>
      <c r="AD1066" s="9">
        <v>35</v>
      </c>
      <c r="AF1066" s="9" t="str">
        <f t="shared" si="131"/>
        <v>Refer to Drug Testing Sheet</v>
      </c>
      <c r="AH1066" t="str">
        <f t="shared" si="134"/>
        <v>C</v>
      </c>
      <c r="AJ1066" t="str">
        <f t="shared" si="135"/>
        <v>AFSCME</v>
      </c>
      <c r="AR1066" s="77">
        <v>12.335000000000001</v>
      </c>
      <c r="AS1066" t="s">
        <v>2485</v>
      </c>
      <c r="AT1066" s="62">
        <v>34</v>
      </c>
      <c r="AU1066" t="s">
        <v>744</v>
      </c>
      <c r="AV1066" t="str">
        <f t="shared" si="128"/>
        <v>E</v>
      </c>
      <c r="AW1066" t="str">
        <f t="shared" si="130"/>
        <v>AFSCME</v>
      </c>
      <c r="AX1066" t="str">
        <f t="shared" si="129"/>
        <v/>
      </c>
      <c r="BD1066" s="78">
        <v>12.348000000000001</v>
      </c>
      <c r="BE1066" s="79" t="s">
        <v>2492</v>
      </c>
      <c r="BF1066" s="78" t="s">
        <v>268</v>
      </c>
      <c r="BG1066" s="78" t="s">
        <v>749</v>
      </c>
    </row>
    <row r="1067" spans="26:59" ht="13.8" x14ac:dyDescent="0.25">
      <c r="Z1067" s="6" t="s">
        <v>3150</v>
      </c>
      <c r="AB1067" s="4">
        <v>7.4279999999999999</v>
      </c>
      <c r="AD1067" s="9">
        <v>37</v>
      </c>
      <c r="AF1067" s="9" t="str">
        <f t="shared" si="131"/>
        <v/>
      </c>
      <c r="AH1067" t="str">
        <f t="shared" si="134"/>
        <v>D</v>
      </c>
      <c r="AJ1067" t="str">
        <f t="shared" si="135"/>
        <v>TBD</v>
      </c>
      <c r="AR1067" s="77">
        <v>12.372999999999999</v>
      </c>
      <c r="AS1067" t="s">
        <v>2493</v>
      </c>
      <c r="AT1067" s="62">
        <v>32</v>
      </c>
      <c r="AU1067" t="s">
        <v>744</v>
      </c>
      <c r="AV1067" t="str">
        <f t="shared" si="128"/>
        <v>E</v>
      </c>
      <c r="AW1067" t="str">
        <f t="shared" si="130"/>
        <v>AFSCME</v>
      </c>
      <c r="AX1067" t="str">
        <f t="shared" si="129"/>
        <v/>
      </c>
      <c r="BD1067" s="83">
        <v>12.35</v>
      </c>
      <c r="BE1067" s="84" t="s">
        <v>2463</v>
      </c>
      <c r="BF1067" s="83" t="s">
        <v>746</v>
      </c>
      <c r="BG1067" s="83" t="s">
        <v>272</v>
      </c>
    </row>
    <row r="1068" spans="26:59" ht="13.8" x14ac:dyDescent="0.25">
      <c r="Z1068" s="6" t="s">
        <v>2953</v>
      </c>
      <c r="AB1068" s="4">
        <v>4.22</v>
      </c>
      <c r="AD1068" s="9">
        <v>37</v>
      </c>
      <c r="AF1068" s="9" t="str">
        <f t="shared" si="131"/>
        <v/>
      </c>
      <c r="AH1068" t="str">
        <f t="shared" si="134"/>
        <v>Managerial</v>
      </c>
      <c r="AJ1068" t="str">
        <f t="shared" si="135"/>
        <v>N/A</v>
      </c>
      <c r="AR1068" s="77">
        <v>12.327</v>
      </c>
      <c r="AS1068" t="s">
        <v>2476</v>
      </c>
      <c r="AT1068" s="62">
        <v>35</v>
      </c>
      <c r="AU1068" t="s">
        <v>744</v>
      </c>
      <c r="AV1068" t="str">
        <f t="shared" si="128"/>
        <v>J</v>
      </c>
      <c r="AW1068" t="str">
        <f t="shared" si="130"/>
        <v>TBD</v>
      </c>
      <c r="AX1068" t="str">
        <f t="shared" si="129"/>
        <v/>
      </c>
      <c r="BD1068" s="78">
        <v>12.351000000000001</v>
      </c>
      <c r="BE1068" s="79" t="s">
        <v>2486</v>
      </c>
      <c r="BF1068" s="78" t="s">
        <v>754</v>
      </c>
      <c r="BG1068" s="78" t="s">
        <v>749</v>
      </c>
    </row>
    <row r="1069" spans="26:59" ht="13.8" x14ac:dyDescent="0.25">
      <c r="Z1069" s="6" t="s">
        <v>3221</v>
      </c>
      <c r="AB1069" s="124">
        <v>7.7</v>
      </c>
      <c r="AD1069" s="9">
        <v>41</v>
      </c>
      <c r="AF1069" s="9" t="str">
        <f t="shared" si="131"/>
        <v/>
      </c>
      <c r="AH1069" t="str">
        <f t="shared" si="134"/>
        <v>Managerial</v>
      </c>
      <c r="AJ1069" t="str">
        <f t="shared" si="135"/>
        <v>N/A</v>
      </c>
      <c r="AR1069" s="77">
        <v>12.327999999999999</v>
      </c>
      <c r="AS1069" t="s">
        <v>2478</v>
      </c>
      <c r="AT1069" s="62">
        <v>34</v>
      </c>
      <c r="AU1069" t="s">
        <v>744</v>
      </c>
      <c r="AV1069" t="str">
        <f t="shared" si="128"/>
        <v>J</v>
      </c>
      <c r="AW1069" t="str">
        <f t="shared" si="130"/>
        <v>TBD</v>
      </c>
      <c r="AX1069" t="str">
        <f t="shared" si="129"/>
        <v/>
      </c>
      <c r="BD1069" s="83">
        <v>12.352</v>
      </c>
      <c r="BE1069" s="84" t="s">
        <v>2475</v>
      </c>
      <c r="BF1069" s="83" t="s">
        <v>754</v>
      </c>
      <c r="BG1069" s="83" t="s">
        <v>749</v>
      </c>
    </row>
    <row r="1070" spans="26:59" ht="13.8" x14ac:dyDescent="0.25">
      <c r="Z1070" s="6" t="s">
        <v>3222</v>
      </c>
      <c r="AB1070" s="124">
        <v>7.7009999999999996</v>
      </c>
      <c r="AD1070" s="9">
        <v>39</v>
      </c>
      <c r="AF1070" s="9" t="str">
        <f t="shared" si="131"/>
        <v/>
      </c>
      <c r="AH1070" t="str">
        <f t="shared" si="134"/>
        <v>D</v>
      </c>
      <c r="AJ1070" t="str">
        <f t="shared" si="135"/>
        <v>TBD</v>
      </c>
      <c r="AR1070" s="77">
        <v>12.374000000000001</v>
      </c>
      <c r="AS1070" t="s">
        <v>2494</v>
      </c>
      <c r="AT1070" s="62">
        <v>32</v>
      </c>
      <c r="AU1070" t="s">
        <v>744</v>
      </c>
      <c r="AV1070" t="str">
        <f t="shared" si="128"/>
        <v>C</v>
      </c>
      <c r="AW1070" t="str">
        <f t="shared" si="130"/>
        <v>AFSCME</v>
      </c>
      <c r="AX1070" t="str">
        <f t="shared" si="129"/>
        <v/>
      </c>
      <c r="BD1070" s="78">
        <v>12.356999999999999</v>
      </c>
      <c r="BE1070" s="79" t="s">
        <v>2465</v>
      </c>
      <c r="BF1070" s="78" t="s">
        <v>746</v>
      </c>
      <c r="BG1070" s="78" t="s">
        <v>272</v>
      </c>
    </row>
    <row r="1071" spans="26:59" ht="13.8" x14ac:dyDescent="0.25">
      <c r="Z1071" s="6" t="s">
        <v>3160</v>
      </c>
      <c r="AB1071" s="4">
        <v>7.4169999999999998</v>
      </c>
      <c r="AD1071" s="9">
        <v>32</v>
      </c>
      <c r="AF1071" s="9" t="str">
        <f t="shared" si="131"/>
        <v/>
      </c>
      <c r="AH1071" t="str">
        <f t="shared" si="134"/>
        <v>D</v>
      </c>
      <c r="AJ1071" t="str">
        <f t="shared" si="135"/>
        <v>TBD</v>
      </c>
      <c r="AR1071" s="77">
        <v>12.375999999999999</v>
      </c>
      <c r="AS1071" t="s">
        <v>2495</v>
      </c>
      <c r="AT1071" s="62">
        <v>31</v>
      </c>
      <c r="AU1071" t="s">
        <v>744</v>
      </c>
      <c r="AV1071" t="str">
        <f t="shared" si="128"/>
        <v>C</v>
      </c>
      <c r="AW1071" t="str">
        <f t="shared" si="130"/>
        <v>AFSCME</v>
      </c>
      <c r="AX1071" t="str">
        <f t="shared" si="129"/>
        <v/>
      </c>
      <c r="BD1071" s="83">
        <v>12.361000000000001</v>
      </c>
      <c r="BE1071" s="84" t="s">
        <v>2479</v>
      </c>
      <c r="BF1071" s="83" t="s">
        <v>781</v>
      </c>
      <c r="BG1071" s="83" t="s">
        <v>800</v>
      </c>
    </row>
    <row r="1072" spans="26:59" ht="13.8" x14ac:dyDescent="0.25">
      <c r="Z1072" s="6" t="s">
        <v>3159</v>
      </c>
      <c r="AB1072" s="4">
        <v>7.4160000000000004</v>
      </c>
      <c r="AD1072" s="9">
        <v>34</v>
      </c>
      <c r="AF1072" s="9" t="str">
        <f t="shared" si="131"/>
        <v/>
      </c>
      <c r="AH1072" t="str">
        <f t="shared" si="134"/>
        <v>D</v>
      </c>
      <c r="AJ1072" t="str">
        <f t="shared" si="135"/>
        <v>TBD</v>
      </c>
      <c r="AR1072" s="77">
        <v>12.379</v>
      </c>
      <c r="AS1072" t="s">
        <v>2496</v>
      </c>
      <c r="AT1072" s="62">
        <v>29</v>
      </c>
      <c r="AU1072" t="s">
        <v>781</v>
      </c>
      <c r="AV1072" t="str">
        <f t="shared" si="128"/>
        <v>C</v>
      </c>
      <c r="AW1072" t="str">
        <f t="shared" si="130"/>
        <v>AFSCME</v>
      </c>
      <c r="AX1072" t="str">
        <f t="shared" si="129"/>
        <v/>
      </c>
      <c r="BD1072" s="78">
        <v>12.363</v>
      </c>
      <c r="BE1072" s="79" t="s">
        <v>2477</v>
      </c>
      <c r="BF1072" s="78" t="s">
        <v>781</v>
      </c>
      <c r="BG1072" s="78" t="s">
        <v>800</v>
      </c>
    </row>
    <row r="1073" spans="26:59" ht="13.8" x14ac:dyDescent="0.25">
      <c r="Z1073" s="6" t="s">
        <v>3158</v>
      </c>
      <c r="AB1073" s="4">
        <v>7.4139999999999997</v>
      </c>
      <c r="AD1073" s="9">
        <v>36</v>
      </c>
      <c r="AF1073" s="9" t="str">
        <f t="shared" si="131"/>
        <v/>
      </c>
      <c r="AH1073" t="str">
        <f t="shared" si="134"/>
        <v>D</v>
      </c>
      <c r="AJ1073" t="str">
        <f t="shared" si="135"/>
        <v>TBD</v>
      </c>
      <c r="AR1073" s="77">
        <v>12.378</v>
      </c>
      <c r="AS1073" t="s">
        <v>2497</v>
      </c>
      <c r="AT1073" s="62">
        <v>35</v>
      </c>
      <c r="AU1073" t="s">
        <v>744</v>
      </c>
      <c r="AV1073" t="str">
        <f t="shared" si="128"/>
        <v>J</v>
      </c>
      <c r="AW1073" t="str">
        <f t="shared" si="130"/>
        <v>TBD</v>
      </c>
      <c r="AX1073" t="str">
        <f t="shared" si="129"/>
        <v/>
      </c>
      <c r="BD1073" s="83">
        <v>12.368</v>
      </c>
      <c r="BE1073" s="84" t="s">
        <v>2498</v>
      </c>
      <c r="BF1073" s="83" t="s">
        <v>268</v>
      </c>
      <c r="BG1073" s="83" t="s">
        <v>749</v>
      </c>
    </row>
    <row r="1074" spans="26:59" ht="13.8" x14ac:dyDescent="0.25">
      <c r="Z1074" s="6" t="s">
        <v>3157</v>
      </c>
      <c r="AB1074" s="4">
        <v>7.415</v>
      </c>
      <c r="AD1074" s="9">
        <v>39</v>
      </c>
      <c r="AF1074" s="9" t="str">
        <f t="shared" si="131"/>
        <v/>
      </c>
      <c r="AH1074" t="str">
        <f t="shared" si="134"/>
        <v>J</v>
      </c>
      <c r="AJ1074" t="str">
        <f t="shared" si="135"/>
        <v>TBD</v>
      </c>
      <c r="AR1074" s="77">
        <v>12.375</v>
      </c>
      <c r="AS1074" t="s">
        <v>2499</v>
      </c>
      <c r="AT1074" s="62">
        <v>31</v>
      </c>
      <c r="AU1074" t="s">
        <v>744</v>
      </c>
      <c r="AV1074" t="str">
        <f t="shared" si="128"/>
        <v>F</v>
      </c>
      <c r="AW1074" t="str">
        <f t="shared" si="130"/>
        <v>AFSCME</v>
      </c>
      <c r="AX1074" t="str">
        <f t="shared" si="129"/>
        <v/>
      </c>
      <c r="BD1074" s="78">
        <v>12.369</v>
      </c>
      <c r="BE1074" s="79" t="s">
        <v>2490</v>
      </c>
      <c r="BF1074" s="78" t="s">
        <v>781</v>
      </c>
      <c r="BG1074" s="78" t="s">
        <v>800</v>
      </c>
    </row>
    <row r="1075" spans="26:59" ht="13.8" x14ac:dyDescent="0.25">
      <c r="Z1075" s="6" t="s">
        <v>3168</v>
      </c>
      <c r="AB1075" s="124">
        <v>7.5</v>
      </c>
      <c r="AD1075" s="9">
        <v>40</v>
      </c>
      <c r="AF1075" s="9" t="str">
        <f t="shared" si="131"/>
        <v/>
      </c>
      <c r="AH1075" t="str">
        <f t="shared" si="134"/>
        <v>Managerial</v>
      </c>
      <c r="AJ1075" t="str">
        <f t="shared" si="135"/>
        <v>N/A</v>
      </c>
      <c r="AR1075" s="77">
        <v>12.37</v>
      </c>
      <c r="AS1075" t="s">
        <v>2500</v>
      </c>
      <c r="AT1075" s="62">
        <v>36</v>
      </c>
      <c r="AU1075" t="s">
        <v>744</v>
      </c>
      <c r="AV1075" t="str">
        <f t="shared" si="128"/>
        <v>J</v>
      </c>
      <c r="AW1075" t="str">
        <f t="shared" si="130"/>
        <v>TBD</v>
      </c>
      <c r="AX1075" t="str">
        <f t="shared" si="129"/>
        <v/>
      </c>
      <c r="BD1075" s="83">
        <v>12.37</v>
      </c>
      <c r="BE1075" s="84" t="s">
        <v>2500</v>
      </c>
      <c r="BF1075" s="83" t="s">
        <v>754</v>
      </c>
      <c r="BG1075" s="83" t="s">
        <v>749</v>
      </c>
    </row>
    <row r="1076" spans="26:59" ht="13.8" x14ac:dyDescent="0.25">
      <c r="Z1076" s="6" t="s">
        <v>3040</v>
      </c>
      <c r="AB1076" s="4">
        <v>6.7690000000000001</v>
      </c>
      <c r="AD1076" s="9">
        <v>39</v>
      </c>
      <c r="AF1076" s="9" t="str">
        <f t="shared" si="131"/>
        <v/>
      </c>
      <c r="AH1076" t="str">
        <f t="shared" si="134"/>
        <v>D</v>
      </c>
      <c r="AJ1076" t="str">
        <f t="shared" si="135"/>
        <v>TBD</v>
      </c>
      <c r="AR1076" s="77">
        <v>12.371</v>
      </c>
      <c r="AS1076" t="s">
        <v>2501</v>
      </c>
      <c r="AT1076" s="62">
        <v>34</v>
      </c>
      <c r="AU1076" t="s">
        <v>744</v>
      </c>
      <c r="AV1076" t="str">
        <f t="shared" si="128"/>
        <v>D</v>
      </c>
      <c r="AW1076" t="str">
        <f t="shared" si="130"/>
        <v>TBD</v>
      </c>
      <c r="AX1076" t="str">
        <f t="shared" si="129"/>
        <v/>
      </c>
      <c r="BD1076" s="78">
        <v>12.371</v>
      </c>
      <c r="BE1076" s="79" t="s">
        <v>2501</v>
      </c>
      <c r="BF1076" s="78" t="s">
        <v>268</v>
      </c>
      <c r="BG1076" s="78" t="s">
        <v>749</v>
      </c>
    </row>
    <row r="1077" spans="26:59" ht="13.8" x14ac:dyDescent="0.25">
      <c r="Z1077" s="6" t="s">
        <v>2950</v>
      </c>
      <c r="AB1077" s="4">
        <v>4.2039999999999997</v>
      </c>
      <c r="AD1077" s="9">
        <v>37</v>
      </c>
      <c r="AF1077" s="9" t="str">
        <f t="shared" si="131"/>
        <v/>
      </c>
      <c r="AH1077" t="str">
        <f t="shared" si="134"/>
        <v>J</v>
      </c>
      <c r="AJ1077" t="str">
        <f t="shared" si="135"/>
        <v>TBD</v>
      </c>
      <c r="AR1077" s="77">
        <v>12.342000000000001</v>
      </c>
      <c r="AS1077" t="s">
        <v>2487</v>
      </c>
      <c r="AT1077" s="62">
        <v>33</v>
      </c>
      <c r="AU1077" t="s">
        <v>744</v>
      </c>
      <c r="AV1077" t="str">
        <f t="shared" si="128"/>
        <v>D</v>
      </c>
      <c r="AW1077" t="str">
        <f t="shared" si="130"/>
        <v>TBD</v>
      </c>
      <c r="AX1077" t="str">
        <f t="shared" si="129"/>
        <v/>
      </c>
      <c r="BD1077" s="83">
        <v>12.372999999999999</v>
      </c>
      <c r="BE1077" s="84" t="s">
        <v>2493</v>
      </c>
      <c r="BF1077" s="83" t="s">
        <v>781</v>
      </c>
      <c r="BG1077" s="83" t="s">
        <v>800</v>
      </c>
    </row>
    <row r="1078" spans="26:59" ht="13.8" x14ac:dyDescent="0.25">
      <c r="Z1078" s="6" t="s">
        <v>3263</v>
      </c>
      <c r="AB1078" s="4">
        <v>7.7469999999999999</v>
      </c>
      <c r="AD1078" s="9">
        <v>28</v>
      </c>
      <c r="AF1078" s="9" t="str">
        <f t="shared" si="131"/>
        <v/>
      </c>
      <c r="AH1078" t="str">
        <f t="shared" si="134"/>
        <v>C</v>
      </c>
      <c r="AJ1078" t="str">
        <f t="shared" si="135"/>
        <v>AFSCME</v>
      </c>
      <c r="AR1078" s="77">
        <v>12.343</v>
      </c>
      <c r="AS1078" t="s">
        <v>2488</v>
      </c>
      <c r="AT1078" s="62">
        <v>31</v>
      </c>
      <c r="AU1078" t="s">
        <v>744</v>
      </c>
      <c r="AV1078" t="str">
        <f t="shared" si="128"/>
        <v>D</v>
      </c>
      <c r="AW1078" t="str">
        <f t="shared" si="130"/>
        <v>TBD</v>
      </c>
      <c r="AX1078" t="str">
        <f t="shared" si="129"/>
        <v/>
      </c>
      <c r="BD1078" s="78">
        <v>12.374000000000001</v>
      </c>
      <c r="BE1078" s="79" t="s">
        <v>2494</v>
      </c>
      <c r="BF1078" s="78" t="s">
        <v>761</v>
      </c>
      <c r="BG1078" s="78" t="s">
        <v>800</v>
      </c>
    </row>
    <row r="1079" spans="26:59" ht="13.8" x14ac:dyDescent="0.25">
      <c r="Z1079" s="6" t="s">
        <v>3262</v>
      </c>
      <c r="AB1079" s="4">
        <v>7.7450000000000001</v>
      </c>
      <c r="AD1079" s="9">
        <v>31</v>
      </c>
      <c r="AF1079" s="9" t="str">
        <f t="shared" si="131"/>
        <v>Refer to Drug Testing Sheet</v>
      </c>
      <c r="AH1079" t="str">
        <f t="shared" si="134"/>
        <v>C</v>
      </c>
      <c r="AJ1079" t="str">
        <f t="shared" si="135"/>
        <v>AFSCME</v>
      </c>
      <c r="AR1079" s="77">
        <v>12.391999999999999</v>
      </c>
      <c r="AS1079" t="s">
        <v>2502</v>
      </c>
      <c r="AT1079" s="62">
        <v>37</v>
      </c>
      <c r="AU1079" t="s">
        <v>744</v>
      </c>
      <c r="AV1079" t="str">
        <f t="shared" si="128"/>
        <v>J</v>
      </c>
      <c r="AW1079" t="str">
        <f t="shared" si="130"/>
        <v>TBD</v>
      </c>
      <c r="AX1079" t="str">
        <f t="shared" si="129"/>
        <v/>
      </c>
      <c r="BD1079" s="83">
        <v>12.375</v>
      </c>
      <c r="BE1079" s="84" t="s">
        <v>2499</v>
      </c>
      <c r="BF1079" s="83" t="s">
        <v>983</v>
      </c>
      <c r="BG1079" s="83" t="s">
        <v>800</v>
      </c>
    </row>
    <row r="1080" spans="26:59" ht="13.8" x14ac:dyDescent="0.25">
      <c r="Z1080" s="6" t="s">
        <v>2891</v>
      </c>
      <c r="AB1080" s="4">
        <v>2.1309999999999998</v>
      </c>
      <c r="AD1080" s="9">
        <v>10</v>
      </c>
      <c r="AF1080" s="9" t="str">
        <f t="shared" si="131"/>
        <v/>
      </c>
      <c r="AH1080" t="str">
        <f t="shared" si="134"/>
        <v>B</v>
      </c>
      <c r="AJ1080" t="str">
        <f t="shared" si="135"/>
        <v>TBD</v>
      </c>
      <c r="AR1080" s="77">
        <v>12.393000000000001</v>
      </c>
      <c r="AS1080" t="s">
        <v>2503</v>
      </c>
      <c r="AT1080" s="62">
        <v>36</v>
      </c>
      <c r="AU1080" t="s">
        <v>744</v>
      </c>
      <c r="AV1080" t="str">
        <f t="shared" si="128"/>
        <v>E</v>
      </c>
      <c r="AW1080" t="str">
        <f t="shared" si="130"/>
        <v>AFSCME</v>
      </c>
      <c r="AX1080" t="str">
        <f t="shared" si="129"/>
        <v/>
      </c>
      <c r="BD1080" s="78">
        <v>12.375999999999999</v>
      </c>
      <c r="BE1080" s="79" t="s">
        <v>2495</v>
      </c>
      <c r="BF1080" s="78" t="s">
        <v>761</v>
      </c>
      <c r="BG1080" s="78" t="s">
        <v>800</v>
      </c>
    </row>
    <row r="1081" spans="26:59" ht="13.8" x14ac:dyDescent="0.25">
      <c r="Z1081" s="6" t="s">
        <v>3447</v>
      </c>
      <c r="AB1081" s="4">
        <v>9.4770000000000003</v>
      </c>
      <c r="AD1081" s="9">
        <v>10</v>
      </c>
      <c r="AF1081" s="9" t="str">
        <f t="shared" si="131"/>
        <v/>
      </c>
      <c r="AH1081" t="str">
        <f t="shared" si="134"/>
        <v>A</v>
      </c>
      <c r="AJ1081" t="str">
        <f t="shared" si="135"/>
        <v>AFSCME</v>
      </c>
      <c r="AR1081" s="77">
        <v>12.394</v>
      </c>
      <c r="AS1081" t="s">
        <v>2504</v>
      </c>
      <c r="AT1081" s="62">
        <v>35</v>
      </c>
      <c r="AU1081" t="s">
        <v>744</v>
      </c>
      <c r="AV1081" t="str">
        <f t="shared" si="128"/>
        <v>E</v>
      </c>
      <c r="AW1081" t="str">
        <f t="shared" si="130"/>
        <v>AFSCME</v>
      </c>
      <c r="AX1081" t="str">
        <f t="shared" si="129"/>
        <v/>
      </c>
      <c r="BD1081" s="83">
        <v>12.377000000000001</v>
      </c>
      <c r="BE1081" s="84" t="s">
        <v>2481</v>
      </c>
      <c r="BF1081" s="83" t="s">
        <v>781</v>
      </c>
      <c r="BG1081" s="83" t="s">
        <v>800</v>
      </c>
    </row>
    <row r="1082" spans="26:59" ht="13.8" x14ac:dyDescent="0.25">
      <c r="Z1082" s="6" t="s">
        <v>3898</v>
      </c>
      <c r="AB1082" s="4">
        <v>12.47</v>
      </c>
      <c r="AD1082" s="9">
        <v>31</v>
      </c>
      <c r="AF1082" s="9" t="str">
        <f t="shared" si="131"/>
        <v>DRUG</v>
      </c>
      <c r="AH1082" t="str">
        <f t="shared" si="134"/>
        <v>E</v>
      </c>
      <c r="AJ1082" t="str">
        <f t="shared" si="135"/>
        <v>AFSCME</v>
      </c>
      <c r="AR1082" s="77">
        <v>12.395</v>
      </c>
      <c r="AS1082" t="s">
        <v>2505</v>
      </c>
      <c r="AT1082" s="62">
        <v>34</v>
      </c>
      <c r="AU1082" t="s">
        <v>744</v>
      </c>
      <c r="AV1082" t="str">
        <f t="shared" si="128"/>
        <v>E</v>
      </c>
      <c r="AW1082" t="str">
        <f t="shared" si="130"/>
        <v>AFSCME</v>
      </c>
      <c r="AX1082" t="str">
        <f t="shared" si="129"/>
        <v/>
      </c>
      <c r="BD1082" s="78">
        <v>12.378</v>
      </c>
      <c r="BE1082" s="79" t="s">
        <v>2497</v>
      </c>
      <c r="BF1082" s="78" t="s">
        <v>754</v>
      </c>
      <c r="BG1082" s="78" t="s">
        <v>749</v>
      </c>
    </row>
    <row r="1083" spans="26:59" ht="13.8" x14ac:dyDescent="0.25">
      <c r="Z1083" s="6" t="s">
        <v>3897</v>
      </c>
      <c r="AB1083" s="4">
        <v>12.468999999999999</v>
      </c>
      <c r="AD1083" s="9">
        <v>33</v>
      </c>
      <c r="AF1083" s="9" t="str">
        <f t="shared" si="131"/>
        <v>DRUG</v>
      </c>
      <c r="AH1083" t="str">
        <f t="shared" si="134"/>
        <v>E</v>
      </c>
      <c r="AJ1083" t="str">
        <f t="shared" si="135"/>
        <v>AFSCME</v>
      </c>
      <c r="AR1083" s="77">
        <v>12.396000000000001</v>
      </c>
      <c r="AS1083" t="s">
        <v>2506</v>
      </c>
      <c r="AT1083" s="62">
        <v>32</v>
      </c>
      <c r="AU1083" t="s">
        <v>744</v>
      </c>
      <c r="AV1083" t="str">
        <f t="shared" si="128"/>
        <v>E</v>
      </c>
      <c r="AW1083" t="str">
        <f t="shared" si="130"/>
        <v>AFSCME</v>
      </c>
      <c r="AX1083" t="str">
        <f t="shared" si="129"/>
        <v/>
      </c>
      <c r="BD1083" s="83">
        <v>12.379</v>
      </c>
      <c r="BE1083" s="84" t="s">
        <v>2496</v>
      </c>
      <c r="BF1083" s="83" t="s">
        <v>761</v>
      </c>
      <c r="BG1083" s="83" t="s">
        <v>800</v>
      </c>
    </row>
    <row r="1084" spans="26:59" ht="13.8" x14ac:dyDescent="0.25">
      <c r="Z1084" s="6" t="s">
        <v>3896</v>
      </c>
      <c r="AB1084" s="4">
        <v>12.465999999999999</v>
      </c>
      <c r="AD1084" s="9">
        <v>35</v>
      </c>
      <c r="AF1084" s="9" t="str">
        <f t="shared" si="131"/>
        <v>DRUG</v>
      </c>
      <c r="AH1084" t="str">
        <f t="shared" si="134"/>
        <v>J</v>
      </c>
      <c r="AJ1084" t="str">
        <f t="shared" si="135"/>
        <v>TBD</v>
      </c>
      <c r="AR1084" s="77">
        <v>12.346</v>
      </c>
      <c r="AS1084" t="s">
        <v>2489</v>
      </c>
      <c r="AT1084" s="62">
        <v>35</v>
      </c>
      <c r="AU1084" t="s">
        <v>744</v>
      </c>
      <c r="AV1084" t="str">
        <f t="shared" si="128"/>
        <v>J</v>
      </c>
      <c r="AW1084" t="str">
        <f t="shared" si="130"/>
        <v>TBD</v>
      </c>
      <c r="AX1084" t="str">
        <f t="shared" si="129"/>
        <v/>
      </c>
      <c r="BD1084" s="78">
        <v>12.38</v>
      </c>
      <c r="BE1084" s="79" t="s">
        <v>2507</v>
      </c>
      <c r="BF1084" s="78" t="s">
        <v>983</v>
      </c>
      <c r="BG1084" s="78" t="s">
        <v>800</v>
      </c>
    </row>
    <row r="1085" spans="26:59" ht="13.8" x14ac:dyDescent="0.25">
      <c r="Z1085" s="6" t="s">
        <v>3786</v>
      </c>
      <c r="AB1085" s="4">
        <v>11.555999999999999</v>
      </c>
      <c r="AD1085" s="9">
        <v>33</v>
      </c>
      <c r="AF1085" s="9" t="str">
        <f t="shared" si="131"/>
        <v/>
      </c>
      <c r="AH1085" t="str">
        <f t="shared" si="134"/>
        <v>J</v>
      </c>
      <c r="AJ1085" t="str">
        <f t="shared" si="135"/>
        <v>TBD</v>
      </c>
      <c r="AR1085" s="77">
        <v>12.347</v>
      </c>
      <c r="AS1085" t="s">
        <v>2491</v>
      </c>
      <c r="AT1085" s="62">
        <v>33</v>
      </c>
      <c r="AU1085" t="s">
        <v>744</v>
      </c>
      <c r="AV1085" t="str">
        <f t="shared" si="128"/>
        <v>D</v>
      </c>
      <c r="AW1085" t="str">
        <f t="shared" si="130"/>
        <v>TBD</v>
      </c>
      <c r="AX1085" t="str">
        <f t="shared" si="129"/>
        <v/>
      </c>
      <c r="BD1085" s="83">
        <v>12.382</v>
      </c>
      <c r="BE1085" s="84" t="s">
        <v>2508</v>
      </c>
      <c r="BF1085" s="83" t="s">
        <v>754</v>
      </c>
      <c r="BG1085" s="83" t="s">
        <v>749</v>
      </c>
    </row>
    <row r="1086" spans="26:59" ht="13.8" x14ac:dyDescent="0.25">
      <c r="Z1086" s="6" t="s">
        <v>2906</v>
      </c>
      <c r="AB1086" s="4">
        <v>2.1509999999999998</v>
      </c>
      <c r="AD1086" s="9">
        <v>31</v>
      </c>
      <c r="AF1086" s="9" t="str">
        <f t="shared" si="131"/>
        <v/>
      </c>
      <c r="AH1086" t="str">
        <f t="shared" si="134"/>
        <v>J</v>
      </c>
      <c r="AJ1086" t="str">
        <f t="shared" si="135"/>
        <v>TBD</v>
      </c>
      <c r="AR1086" s="77">
        <v>12.348000000000001</v>
      </c>
      <c r="AS1086" t="s">
        <v>2492</v>
      </c>
      <c r="AT1086" s="62">
        <v>32</v>
      </c>
      <c r="AU1086" t="s">
        <v>744</v>
      </c>
      <c r="AV1086" t="str">
        <f t="shared" si="128"/>
        <v>D</v>
      </c>
      <c r="AW1086" t="str">
        <f t="shared" si="130"/>
        <v>TBD</v>
      </c>
      <c r="AX1086" t="str">
        <f t="shared" si="129"/>
        <v/>
      </c>
      <c r="BD1086" s="78">
        <v>12.391999999999999</v>
      </c>
      <c r="BE1086" s="79" t="s">
        <v>2502</v>
      </c>
      <c r="BF1086" s="78" t="s">
        <v>754</v>
      </c>
      <c r="BG1086" s="78" t="s">
        <v>749</v>
      </c>
    </row>
    <row r="1087" spans="26:59" ht="13.8" x14ac:dyDescent="0.25">
      <c r="Z1087" s="6" t="s">
        <v>3000</v>
      </c>
      <c r="AB1087" s="4">
        <v>6.2149999999999999</v>
      </c>
      <c r="AD1087" s="9">
        <v>36</v>
      </c>
      <c r="AF1087" s="9" t="str">
        <f t="shared" si="131"/>
        <v>Refer to Drug Testing Sheet</v>
      </c>
      <c r="AH1087" t="str">
        <f t="shared" si="134"/>
        <v>J</v>
      </c>
      <c r="AJ1087" t="str">
        <f t="shared" si="135"/>
        <v>TBD</v>
      </c>
      <c r="AR1087" s="77">
        <v>12.368</v>
      </c>
      <c r="AS1087" t="s">
        <v>2509</v>
      </c>
      <c r="AT1087" s="62">
        <v>32</v>
      </c>
      <c r="AU1087" t="s">
        <v>744</v>
      </c>
      <c r="AV1087" t="str">
        <f t="shared" si="128"/>
        <v>D</v>
      </c>
      <c r="AW1087" t="str">
        <f t="shared" si="130"/>
        <v>TBD</v>
      </c>
      <c r="AX1087" t="str">
        <f t="shared" si="129"/>
        <v/>
      </c>
      <c r="BD1087" s="83">
        <v>12.393000000000001</v>
      </c>
      <c r="BE1087" s="84" t="s">
        <v>2503</v>
      </c>
      <c r="BF1087" s="83" t="s">
        <v>781</v>
      </c>
      <c r="BG1087" s="83" t="s">
        <v>800</v>
      </c>
    </row>
    <row r="1088" spans="26:59" ht="13.8" x14ac:dyDescent="0.25">
      <c r="Z1088" s="6" t="s">
        <v>2999</v>
      </c>
      <c r="AB1088" s="4">
        <v>6.2110000000000003</v>
      </c>
      <c r="AD1088" s="9">
        <v>38</v>
      </c>
      <c r="AF1088" s="9" t="str">
        <f t="shared" si="131"/>
        <v>Refer to Drug Testing Sheet</v>
      </c>
      <c r="AH1088" t="str">
        <f t="shared" si="134"/>
        <v>J</v>
      </c>
      <c r="AJ1088" t="str">
        <f t="shared" si="135"/>
        <v>TBD</v>
      </c>
      <c r="AR1088" s="77">
        <v>12.382</v>
      </c>
      <c r="AS1088" t="s">
        <v>2508</v>
      </c>
      <c r="AT1088" s="62">
        <v>29</v>
      </c>
      <c r="AU1088" t="s">
        <v>744</v>
      </c>
      <c r="AV1088" t="str">
        <f t="shared" si="128"/>
        <v>J</v>
      </c>
      <c r="AW1088" t="str">
        <f t="shared" si="130"/>
        <v>TBD</v>
      </c>
      <c r="AX1088" t="str">
        <f t="shared" si="129"/>
        <v>Refer to Drug Testing Sheet</v>
      </c>
      <c r="BD1088" s="78">
        <v>12.394</v>
      </c>
      <c r="BE1088" s="79" t="s">
        <v>2504</v>
      </c>
      <c r="BF1088" s="78" t="s">
        <v>781</v>
      </c>
      <c r="BG1088" s="78" t="s">
        <v>800</v>
      </c>
    </row>
    <row r="1089" spans="26:59" ht="13.8" x14ac:dyDescent="0.25">
      <c r="Z1089" s="6" t="s">
        <v>2998</v>
      </c>
      <c r="AB1089" s="4">
        <v>6.2089999999999996</v>
      </c>
      <c r="AD1089" s="9">
        <v>40</v>
      </c>
      <c r="AF1089" s="9" t="str">
        <f t="shared" si="131"/>
        <v>Refer to Drug Testing Sheet</v>
      </c>
      <c r="AH1089" t="str">
        <f t="shared" si="134"/>
        <v>J</v>
      </c>
      <c r="AJ1089" t="str">
        <f t="shared" si="135"/>
        <v>TBD</v>
      </c>
      <c r="AR1089" s="77">
        <v>12.38</v>
      </c>
      <c r="AS1089" t="s">
        <v>2507</v>
      </c>
      <c r="AT1089" s="62">
        <v>27</v>
      </c>
      <c r="AU1089" t="s">
        <v>744</v>
      </c>
      <c r="AV1089" t="str">
        <f t="shared" si="128"/>
        <v>F</v>
      </c>
      <c r="AW1089" t="str">
        <f t="shared" si="130"/>
        <v>AFSCME</v>
      </c>
      <c r="AX1089" t="str">
        <f t="shared" si="129"/>
        <v>Refer to Drug Testing Sheet</v>
      </c>
      <c r="BD1089" s="83">
        <v>12.395</v>
      </c>
      <c r="BE1089" s="84" t="s">
        <v>2505</v>
      </c>
      <c r="BF1089" s="83" t="s">
        <v>781</v>
      </c>
      <c r="BG1089" s="83" t="s">
        <v>800</v>
      </c>
    </row>
    <row r="1090" spans="26:59" ht="13.8" x14ac:dyDescent="0.25">
      <c r="Z1090" s="6" t="s">
        <v>3152</v>
      </c>
      <c r="AB1090" s="4">
        <v>7.4249999999999998</v>
      </c>
      <c r="AD1090" s="9">
        <v>38</v>
      </c>
      <c r="AF1090" s="9" t="str">
        <f t="shared" si="131"/>
        <v/>
      </c>
      <c r="AH1090" t="str">
        <f t="shared" si="134"/>
        <v>J</v>
      </c>
      <c r="AJ1090" t="str">
        <f t="shared" si="135"/>
        <v>TBD</v>
      </c>
      <c r="AR1090" s="77">
        <v>12.401999999999999</v>
      </c>
      <c r="AS1090" t="s">
        <v>2510</v>
      </c>
      <c r="AT1090" s="62">
        <v>41</v>
      </c>
      <c r="AU1090" t="s">
        <v>799</v>
      </c>
      <c r="AV1090" t="str">
        <f t="shared" ref="AV1090:AV1153" si="136">IFERROR(VLOOKUP(AR1090,BD:BG,3,FALSE),"")</f>
        <v>Managerial</v>
      </c>
      <c r="AW1090" t="str">
        <f t="shared" si="130"/>
        <v>N/A</v>
      </c>
      <c r="AX1090" t="str">
        <f t="shared" ref="AX1090:AX1153" si="137">IFERROR(VLOOKUP(AR1090,BM:BQ,5,FALSE),"")</f>
        <v/>
      </c>
      <c r="BD1090" s="78">
        <v>12.396000000000001</v>
      </c>
      <c r="BE1090" s="79" t="s">
        <v>2506</v>
      </c>
      <c r="BF1090" s="78" t="s">
        <v>781</v>
      </c>
      <c r="BG1090" s="78" t="s">
        <v>800</v>
      </c>
    </row>
    <row r="1091" spans="26:59" ht="13.8" x14ac:dyDescent="0.25">
      <c r="Z1091" s="6" t="s">
        <v>3979</v>
      </c>
      <c r="AB1091" s="4">
        <v>11.122999999999999</v>
      </c>
      <c r="AD1091" s="9">
        <v>31</v>
      </c>
      <c r="AF1091" s="9"/>
      <c r="AH1091" s="11" t="s">
        <v>754</v>
      </c>
      <c r="AJ1091" s="11" t="s">
        <v>749</v>
      </c>
      <c r="AR1091" s="77">
        <v>12.404</v>
      </c>
      <c r="AS1091" t="s">
        <v>2511</v>
      </c>
      <c r="AT1091" s="62">
        <v>40</v>
      </c>
      <c r="AU1091" t="s">
        <v>799</v>
      </c>
      <c r="AV1091" t="str">
        <f t="shared" si="136"/>
        <v>Managerial</v>
      </c>
      <c r="AW1091" t="str">
        <f t="shared" ref="AW1091:AW1154" si="138">IFERROR(VLOOKUP(AR1091,BD:BG,4,FALSE),"")</f>
        <v>N/A</v>
      </c>
      <c r="AX1091" t="str">
        <f t="shared" si="137"/>
        <v/>
      </c>
      <c r="BD1091" s="83">
        <v>12.401999999999999</v>
      </c>
      <c r="BE1091" s="84" t="s">
        <v>2510</v>
      </c>
      <c r="BF1091" s="83" t="s">
        <v>746</v>
      </c>
      <c r="BG1091" s="83" t="s">
        <v>272</v>
      </c>
    </row>
    <row r="1092" spans="26:59" ht="13.8" x14ac:dyDescent="0.25">
      <c r="Z1092" s="6" t="s">
        <v>3153</v>
      </c>
      <c r="AB1092" s="4">
        <v>7.4260000000000002</v>
      </c>
      <c r="AD1092" s="9">
        <v>38</v>
      </c>
      <c r="AF1092" s="9" t="str">
        <f t="shared" ref="AF1092:AF1123" si="139">IFERROR(VLOOKUP(AB1092,BM:BQ,5,FALSE),"")</f>
        <v/>
      </c>
      <c r="AH1092" t="str">
        <f t="shared" ref="AH1092:AH1123" si="140">IFERROR(VLOOKUP(AB1092,BD:BG,3,FALSE),"")</f>
        <v>J</v>
      </c>
      <c r="AJ1092" t="str">
        <f t="shared" ref="AJ1092:AJ1123" si="141">IFERROR(VLOOKUP(AB1092,BD:BG,4,FALSE),"")</f>
        <v>TBD</v>
      </c>
      <c r="AR1092" s="77">
        <v>12.455</v>
      </c>
      <c r="AS1092" t="s">
        <v>2512</v>
      </c>
      <c r="AT1092" s="62">
        <v>39</v>
      </c>
      <c r="AU1092" t="s">
        <v>799</v>
      </c>
      <c r="AV1092" t="str">
        <f t="shared" si="136"/>
        <v>Managerial</v>
      </c>
      <c r="AW1092" t="str">
        <f t="shared" si="138"/>
        <v>N/A</v>
      </c>
      <c r="AX1092" t="str">
        <f t="shared" si="137"/>
        <v/>
      </c>
      <c r="BD1092" s="78">
        <v>12.404</v>
      </c>
      <c r="BE1092" s="79" t="s">
        <v>2511</v>
      </c>
      <c r="BF1092" s="78" t="s">
        <v>746</v>
      </c>
      <c r="BG1092" s="78" t="s">
        <v>272</v>
      </c>
    </row>
    <row r="1093" spans="26:59" ht="13.8" x14ac:dyDescent="0.25">
      <c r="Z1093" s="6" t="s">
        <v>2996</v>
      </c>
      <c r="AB1093" s="4">
        <v>6.2069999999999999</v>
      </c>
      <c r="AD1093" s="9">
        <v>42</v>
      </c>
      <c r="AF1093" s="9" t="str">
        <f t="shared" si="139"/>
        <v/>
      </c>
      <c r="AH1093" t="str">
        <f t="shared" si="140"/>
        <v>J</v>
      </c>
      <c r="AJ1093" t="str">
        <f t="shared" si="141"/>
        <v>TBD</v>
      </c>
      <c r="AR1093" s="77">
        <v>12.409000000000001</v>
      </c>
      <c r="AS1093" t="s">
        <v>2513</v>
      </c>
      <c r="AT1093" s="62">
        <v>38</v>
      </c>
      <c r="AU1093" t="s">
        <v>799</v>
      </c>
      <c r="AV1093" t="str">
        <f t="shared" si="136"/>
        <v>Managerial</v>
      </c>
      <c r="AW1093" t="str">
        <f t="shared" si="138"/>
        <v>N/A</v>
      </c>
      <c r="AX1093" t="str">
        <f t="shared" si="137"/>
        <v/>
      </c>
      <c r="BD1093" s="83">
        <v>12.409000000000001</v>
      </c>
      <c r="BE1093" s="84" t="s">
        <v>2513</v>
      </c>
      <c r="BF1093" s="83" t="s">
        <v>746</v>
      </c>
      <c r="BG1093" s="83" t="s">
        <v>272</v>
      </c>
    </row>
    <row r="1094" spans="26:59" ht="13.8" x14ac:dyDescent="0.25">
      <c r="Z1094" s="6" t="s">
        <v>3977</v>
      </c>
      <c r="AB1094" s="4">
        <v>11.12</v>
      </c>
      <c r="AD1094" s="9">
        <v>33</v>
      </c>
      <c r="AF1094" s="9" t="str">
        <f t="shared" si="139"/>
        <v>DRUG</v>
      </c>
      <c r="AH1094" t="str">
        <f t="shared" si="140"/>
        <v>J</v>
      </c>
      <c r="AJ1094" t="str">
        <f t="shared" si="141"/>
        <v>TBD</v>
      </c>
      <c r="AR1094" s="77">
        <v>12.416</v>
      </c>
      <c r="AS1094" t="s">
        <v>2514</v>
      </c>
      <c r="AT1094" s="62">
        <v>37</v>
      </c>
      <c r="AU1094" t="s">
        <v>744</v>
      </c>
      <c r="AV1094" t="str">
        <f t="shared" si="136"/>
        <v>J</v>
      </c>
      <c r="AW1094" t="str">
        <f t="shared" si="138"/>
        <v>TBD</v>
      </c>
      <c r="AX1094" t="str">
        <f t="shared" si="137"/>
        <v/>
      </c>
      <c r="BD1094" s="78">
        <v>12.416</v>
      </c>
      <c r="BE1094" s="79" t="s">
        <v>2514</v>
      </c>
      <c r="BF1094" s="78" t="s">
        <v>754</v>
      </c>
      <c r="BG1094" s="78" t="s">
        <v>749</v>
      </c>
    </row>
    <row r="1095" spans="26:59" ht="13.8" x14ac:dyDescent="0.25">
      <c r="Z1095" s="6" t="s">
        <v>3057</v>
      </c>
      <c r="AB1095" s="4">
        <v>6.3029999999999999</v>
      </c>
      <c r="AD1095" s="9">
        <v>38</v>
      </c>
      <c r="AF1095" s="9" t="str">
        <f t="shared" si="139"/>
        <v/>
      </c>
      <c r="AH1095" t="str">
        <f t="shared" si="140"/>
        <v>J</v>
      </c>
      <c r="AJ1095" t="str">
        <f t="shared" si="141"/>
        <v>TBD</v>
      </c>
      <c r="AR1095" s="77">
        <v>12.420999999999999</v>
      </c>
      <c r="AS1095" t="s">
        <v>2515</v>
      </c>
      <c r="AT1095" s="62">
        <v>35</v>
      </c>
      <c r="AU1095" t="s">
        <v>744</v>
      </c>
      <c r="AV1095" t="str">
        <f t="shared" si="136"/>
        <v>J</v>
      </c>
      <c r="AW1095" t="str">
        <f t="shared" si="138"/>
        <v>TBD</v>
      </c>
      <c r="AX1095" t="str">
        <f t="shared" si="137"/>
        <v/>
      </c>
      <c r="BD1095" s="83">
        <v>12.420999999999999</v>
      </c>
      <c r="BE1095" s="84" t="s">
        <v>2515</v>
      </c>
      <c r="BF1095" s="83" t="s">
        <v>754</v>
      </c>
      <c r="BG1095" s="83" t="s">
        <v>749</v>
      </c>
    </row>
    <row r="1096" spans="26:59" ht="13.8" x14ac:dyDescent="0.25">
      <c r="Z1096" s="6" t="s">
        <v>3709</v>
      </c>
      <c r="AB1096" s="4">
        <v>11.353999999999999</v>
      </c>
      <c r="AD1096" s="9">
        <v>34</v>
      </c>
      <c r="AF1096" s="9" t="str">
        <f t="shared" si="139"/>
        <v/>
      </c>
      <c r="AH1096" t="str">
        <f t="shared" si="140"/>
        <v>J</v>
      </c>
      <c r="AJ1096" t="str">
        <f t="shared" si="141"/>
        <v>TBD</v>
      </c>
      <c r="AR1096" s="77">
        <v>12.427</v>
      </c>
      <c r="AS1096" t="s">
        <v>2516</v>
      </c>
      <c r="AT1096" s="62">
        <v>34</v>
      </c>
      <c r="AU1096" t="s">
        <v>744</v>
      </c>
      <c r="AV1096" t="str">
        <f t="shared" si="136"/>
        <v>D</v>
      </c>
      <c r="AW1096" t="str">
        <f t="shared" si="138"/>
        <v>TBD</v>
      </c>
      <c r="AX1096" t="str">
        <f t="shared" si="137"/>
        <v/>
      </c>
      <c r="BD1096" s="78">
        <v>12.425000000000001</v>
      </c>
      <c r="BE1096" s="79" t="s">
        <v>2517</v>
      </c>
      <c r="BF1096" s="78" t="s">
        <v>268</v>
      </c>
      <c r="BG1096" s="78" t="s">
        <v>749</v>
      </c>
    </row>
    <row r="1097" spans="26:59" ht="13.8" x14ac:dyDescent="0.25">
      <c r="Z1097" s="6" t="s">
        <v>3964</v>
      </c>
      <c r="AB1097" s="4">
        <v>13.255000000000001</v>
      </c>
      <c r="AD1097" s="9">
        <v>42</v>
      </c>
      <c r="AF1097" s="9" t="str">
        <f t="shared" si="139"/>
        <v>DRUG</v>
      </c>
      <c r="AH1097" t="str">
        <f t="shared" si="140"/>
        <v>M</v>
      </c>
      <c r="AJ1097" t="str">
        <f t="shared" si="141"/>
        <v>NPOA</v>
      </c>
      <c r="AR1097" s="77">
        <v>12.430999999999999</v>
      </c>
      <c r="AS1097" t="s">
        <v>2518</v>
      </c>
      <c r="AT1097" s="62">
        <v>32</v>
      </c>
      <c r="AU1097" t="s">
        <v>744</v>
      </c>
      <c r="AV1097" t="str">
        <f t="shared" si="136"/>
        <v>D</v>
      </c>
      <c r="AW1097" t="str">
        <f t="shared" si="138"/>
        <v>TBD</v>
      </c>
      <c r="AX1097" t="str">
        <f t="shared" si="137"/>
        <v/>
      </c>
      <c r="BD1097" s="83">
        <v>12.426</v>
      </c>
      <c r="BE1097" s="84" t="s">
        <v>2519</v>
      </c>
      <c r="BF1097" s="83" t="s">
        <v>268</v>
      </c>
      <c r="BG1097" s="83" t="s">
        <v>749</v>
      </c>
    </row>
    <row r="1098" spans="26:59" ht="13.8" x14ac:dyDescent="0.25">
      <c r="Z1098" s="6" t="s">
        <v>3955</v>
      </c>
      <c r="AB1098" s="4">
        <v>13.242000000000001</v>
      </c>
      <c r="AD1098" s="9">
        <v>43</v>
      </c>
      <c r="AF1098" s="9" t="str">
        <f t="shared" si="139"/>
        <v>DRUG</v>
      </c>
      <c r="AH1098" t="str">
        <f t="shared" si="140"/>
        <v>M</v>
      </c>
      <c r="AJ1098" t="str">
        <f t="shared" si="141"/>
        <v>NPOA</v>
      </c>
      <c r="AR1098" s="77">
        <v>12.44</v>
      </c>
      <c r="AS1098" t="s">
        <v>2520</v>
      </c>
      <c r="AT1098" s="62">
        <v>33</v>
      </c>
      <c r="AU1098" t="s">
        <v>744</v>
      </c>
      <c r="AV1098" t="str">
        <f t="shared" si="136"/>
        <v>D</v>
      </c>
      <c r="AW1098" t="str">
        <f t="shared" si="138"/>
        <v>TBD</v>
      </c>
      <c r="AX1098" t="str">
        <f t="shared" si="137"/>
        <v/>
      </c>
      <c r="BD1098" s="78">
        <v>12.427</v>
      </c>
      <c r="BE1098" s="79" t="s">
        <v>2516</v>
      </c>
      <c r="BF1098" s="78" t="s">
        <v>268</v>
      </c>
      <c r="BG1098" s="78" t="s">
        <v>749</v>
      </c>
    </row>
    <row r="1099" spans="26:59" ht="13.8" x14ac:dyDescent="0.25">
      <c r="Z1099" s="6" t="s">
        <v>3954</v>
      </c>
      <c r="AB1099" s="4">
        <v>13.241</v>
      </c>
      <c r="AD1099" s="9">
        <v>43</v>
      </c>
      <c r="AF1099" s="9" t="str">
        <f t="shared" si="139"/>
        <v>DRUG</v>
      </c>
      <c r="AH1099" t="str">
        <f t="shared" si="140"/>
        <v>M</v>
      </c>
      <c r="AJ1099" t="str">
        <f t="shared" si="141"/>
        <v>NPOA</v>
      </c>
      <c r="AR1099" s="77">
        <v>12.441000000000001</v>
      </c>
      <c r="AS1099" t="s">
        <v>2521</v>
      </c>
      <c r="AT1099" s="62">
        <v>31</v>
      </c>
      <c r="AU1099" t="s">
        <v>744</v>
      </c>
      <c r="AV1099" t="str">
        <f t="shared" si="136"/>
        <v>D</v>
      </c>
      <c r="AW1099" t="str">
        <f t="shared" si="138"/>
        <v>TBD</v>
      </c>
      <c r="AX1099" t="str">
        <f t="shared" si="137"/>
        <v/>
      </c>
      <c r="BD1099" s="83">
        <v>12.428000000000001</v>
      </c>
      <c r="BE1099" s="84" t="s">
        <v>2522</v>
      </c>
      <c r="BF1099" s="83" t="s">
        <v>268</v>
      </c>
      <c r="BG1099" s="83" t="s">
        <v>749</v>
      </c>
    </row>
    <row r="1100" spans="26:59" ht="13.8" x14ac:dyDescent="0.25">
      <c r="Z1100" s="6" t="s">
        <v>3172</v>
      </c>
      <c r="AB1100" s="4">
        <v>7.5140000000000002</v>
      </c>
      <c r="AD1100" s="9">
        <v>38</v>
      </c>
      <c r="AF1100" s="9" t="str">
        <f t="shared" si="139"/>
        <v/>
      </c>
      <c r="AH1100" t="str">
        <f t="shared" si="140"/>
        <v>Confidential</v>
      </c>
      <c r="AJ1100" t="str">
        <f t="shared" si="141"/>
        <v>N/A</v>
      </c>
      <c r="AR1100" s="77">
        <v>12.45</v>
      </c>
      <c r="AS1100" t="s">
        <v>2523</v>
      </c>
      <c r="AT1100" s="62">
        <v>34</v>
      </c>
      <c r="AU1100" t="s">
        <v>744</v>
      </c>
      <c r="AV1100" t="str">
        <f t="shared" si="136"/>
        <v>D</v>
      </c>
      <c r="AW1100" t="str">
        <f t="shared" si="138"/>
        <v>TBD</v>
      </c>
      <c r="AX1100" t="str">
        <f t="shared" si="137"/>
        <v/>
      </c>
      <c r="BD1100" s="78">
        <v>12.430999999999999</v>
      </c>
      <c r="BE1100" s="79" t="s">
        <v>2518</v>
      </c>
      <c r="BF1100" s="78" t="s">
        <v>268</v>
      </c>
      <c r="BG1100" s="78" t="s">
        <v>749</v>
      </c>
    </row>
    <row r="1101" spans="26:59" ht="13.8" x14ac:dyDescent="0.25">
      <c r="Z1101" s="6" t="s">
        <v>2904</v>
      </c>
      <c r="AB1101" s="4">
        <v>2.827</v>
      </c>
      <c r="AD1101" s="9">
        <v>23</v>
      </c>
      <c r="AF1101" s="9" t="str">
        <f t="shared" si="139"/>
        <v>Refer to Drug Testing Sheet</v>
      </c>
      <c r="AH1101" t="str">
        <f t="shared" si="140"/>
        <v>B</v>
      </c>
      <c r="AJ1101" t="str">
        <f t="shared" si="141"/>
        <v>TBD</v>
      </c>
      <c r="AR1101" s="77">
        <v>12.451000000000001</v>
      </c>
      <c r="AS1101" t="s">
        <v>2524</v>
      </c>
      <c r="AT1101" s="62">
        <v>31</v>
      </c>
      <c r="AU1101" t="s">
        <v>744</v>
      </c>
      <c r="AV1101" t="str">
        <f t="shared" si="136"/>
        <v>D</v>
      </c>
      <c r="AW1101" t="str">
        <f t="shared" si="138"/>
        <v>TBD</v>
      </c>
      <c r="AX1101" t="str">
        <f t="shared" si="137"/>
        <v/>
      </c>
      <c r="BD1101" s="83">
        <v>12.435</v>
      </c>
      <c r="BE1101" s="84" t="s">
        <v>2525</v>
      </c>
      <c r="BF1101" s="83" t="s">
        <v>746</v>
      </c>
      <c r="BG1101" s="83" t="s">
        <v>272</v>
      </c>
    </row>
    <row r="1102" spans="26:59" ht="13.8" x14ac:dyDescent="0.25">
      <c r="Z1102" s="6" t="s">
        <v>2903</v>
      </c>
      <c r="AB1102" s="4">
        <v>2.8359999999999999</v>
      </c>
      <c r="AD1102" s="9">
        <v>25</v>
      </c>
      <c r="AF1102" s="9" t="str">
        <f t="shared" si="139"/>
        <v>Refer to Drug Testing Sheet</v>
      </c>
      <c r="AH1102" t="str">
        <f t="shared" si="140"/>
        <v>B</v>
      </c>
      <c r="AJ1102" t="str">
        <f t="shared" si="141"/>
        <v>TBD</v>
      </c>
      <c r="AR1102" s="77">
        <v>12.449</v>
      </c>
      <c r="AS1102" t="s">
        <v>2526</v>
      </c>
      <c r="AT1102" s="62">
        <v>33</v>
      </c>
      <c r="AU1102" t="s">
        <v>744</v>
      </c>
      <c r="AV1102" t="str">
        <f t="shared" si="136"/>
        <v>D</v>
      </c>
      <c r="AW1102" t="str">
        <f t="shared" si="138"/>
        <v>TBD</v>
      </c>
      <c r="AX1102" t="str">
        <f t="shared" si="137"/>
        <v/>
      </c>
      <c r="BD1102" s="78">
        <v>12.436</v>
      </c>
      <c r="BE1102" s="79" t="s">
        <v>2527</v>
      </c>
      <c r="BF1102" s="78" t="s">
        <v>268</v>
      </c>
      <c r="BG1102" s="78" t="s">
        <v>749</v>
      </c>
    </row>
    <row r="1103" spans="26:59" ht="13.8" x14ac:dyDescent="0.25">
      <c r="Z1103" s="6" t="s">
        <v>2902</v>
      </c>
      <c r="AB1103" s="4">
        <v>2.8239999999999998</v>
      </c>
      <c r="AD1103" s="9">
        <v>27</v>
      </c>
      <c r="AF1103" s="9" t="str">
        <f t="shared" si="139"/>
        <v>Refer to Drug Testing Sheet</v>
      </c>
      <c r="AH1103" t="str">
        <f t="shared" si="140"/>
        <v>B</v>
      </c>
      <c r="AJ1103" t="str">
        <f t="shared" si="141"/>
        <v>TBD</v>
      </c>
      <c r="AR1103" s="77">
        <v>12.452999999999999</v>
      </c>
      <c r="AS1103" t="s">
        <v>2528</v>
      </c>
      <c r="AT1103" s="62">
        <v>31</v>
      </c>
      <c r="AU1103" t="s">
        <v>744</v>
      </c>
      <c r="AV1103" t="str">
        <f t="shared" si="136"/>
        <v>D</v>
      </c>
      <c r="AW1103" t="str">
        <f t="shared" si="138"/>
        <v>TBD</v>
      </c>
      <c r="AX1103" t="str">
        <f t="shared" si="137"/>
        <v/>
      </c>
      <c r="BD1103" s="83">
        <v>12.436999999999999</v>
      </c>
      <c r="BE1103" s="84" t="s">
        <v>2529</v>
      </c>
      <c r="BF1103" s="83" t="s">
        <v>268</v>
      </c>
      <c r="BG1103" s="83" t="s">
        <v>749</v>
      </c>
    </row>
    <row r="1104" spans="26:59" ht="13.8" x14ac:dyDescent="0.25">
      <c r="Z1104" s="6" t="s">
        <v>2901</v>
      </c>
      <c r="AB1104" s="4">
        <v>2.819</v>
      </c>
      <c r="AD1104" s="9">
        <v>29</v>
      </c>
      <c r="AF1104" s="9" t="str">
        <f t="shared" si="139"/>
        <v>Refer to Drug Testing Sheet</v>
      </c>
      <c r="AH1104" t="str">
        <f t="shared" si="140"/>
        <v>J</v>
      </c>
      <c r="AJ1104" t="str">
        <f t="shared" si="141"/>
        <v>TBD</v>
      </c>
      <c r="AR1104" s="77">
        <v>12.442</v>
      </c>
      <c r="AS1104" t="s">
        <v>2530</v>
      </c>
      <c r="AT1104" s="62">
        <v>29</v>
      </c>
      <c r="AU1104" t="s">
        <v>781</v>
      </c>
      <c r="AV1104" t="str">
        <f t="shared" si="136"/>
        <v>C</v>
      </c>
      <c r="AW1104" t="str">
        <f t="shared" si="138"/>
        <v>AFSCME</v>
      </c>
      <c r="AX1104" t="str">
        <f t="shared" si="137"/>
        <v/>
      </c>
      <c r="BD1104" s="78">
        <v>12.438000000000001</v>
      </c>
      <c r="BE1104" s="79" t="s">
        <v>2531</v>
      </c>
      <c r="BF1104" s="78" t="s">
        <v>268</v>
      </c>
      <c r="BG1104" s="78" t="s">
        <v>749</v>
      </c>
    </row>
    <row r="1105" spans="26:59" ht="13.8" x14ac:dyDescent="0.25">
      <c r="Z1105" s="6" t="s">
        <v>2900</v>
      </c>
      <c r="AB1105" s="4">
        <v>2.8109999999999999</v>
      </c>
      <c r="AD1105" s="9">
        <v>31</v>
      </c>
      <c r="AF1105" s="9" t="str">
        <f t="shared" si="139"/>
        <v/>
      </c>
      <c r="AH1105" t="str">
        <f t="shared" si="140"/>
        <v>J</v>
      </c>
      <c r="AJ1105" t="str">
        <f t="shared" si="141"/>
        <v>TBD</v>
      </c>
      <c r="AR1105" s="77">
        <v>12.443</v>
      </c>
      <c r="AS1105" t="s">
        <v>2532</v>
      </c>
      <c r="AT1105" s="62">
        <v>27</v>
      </c>
      <c r="AU1105" t="s">
        <v>781</v>
      </c>
      <c r="AV1105" t="str">
        <f t="shared" si="136"/>
        <v>C</v>
      </c>
      <c r="AW1105" t="str">
        <f t="shared" si="138"/>
        <v>AFSCME</v>
      </c>
      <c r="AX1105" t="str">
        <f t="shared" si="137"/>
        <v/>
      </c>
      <c r="BD1105" s="83">
        <v>12.44</v>
      </c>
      <c r="BE1105" s="84" t="s">
        <v>2520</v>
      </c>
      <c r="BF1105" s="83" t="s">
        <v>268</v>
      </c>
      <c r="BG1105" s="83" t="s">
        <v>749</v>
      </c>
    </row>
    <row r="1106" spans="26:59" ht="13.8" x14ac:dyDescent="0.25">
      <c r="Z1106" s="6" t="s">
        <v>3124</v>
      </c>
      <c r="AB1106" s="4">
        <v>7.2560000000000002</v>
      </c>
      <c r="AD1106" s="9">
        <v>28</v>
      </c>
      <c r="AF1106" s="9" t="str">
        <f t="shared" si="139"/>
        <v/>
      </c>
      <c r="AH1106" t="str">
        <f t="shared" si="140"/>
        <v>C</v>
      </c>
      <c r="AJ1106" t="str">
        <f t="shared" si="141"/>
        <v>AFSCME</v>
      </c>
      <c r="AR1106" s="77">
        <v>12.444000000000001</v>
      </c>
      <c r="AS1106" t="s">
        <v>2533</v>
      </c>
      <c r="AT1106" s="62">
        <v>25</v>
      </c>
      <c r="AU1106" t="s">
        <v>781</v>
      </c>
      <c r="AV1106" t="str">
        <f t="shared" si="136"/>
        <v>C</v>
      </c>
      <c r="AW1106" t="str">
        <f t="shared" si="138"/>
        <v>AFSCME</v>
      </c>
      <c r="AX1106" t="str">
        <f t="shared" si="137"/>
        <v/>
      </c>
      <c r="BD1106" s="78">
        <v>12.441000000000001</v>
      </c>
      <c r="BE1106" s="79" t="s">
        <v>2521</v>
      </c>
      <c r="BF1106" s="78" t="s">
        <v>268</v>
      </c>
      <c r="BG1106" s="78" t="s">
        <v>749</v>
      </c>
    </row>
    <row r="1107" spans="26:59" ht="13.8" x14ac:dyDescent="0.25">
      <c r="Z1107" s="6" t="s">
        <v>3123</v>
      </c>
      <c r="AB1107" s="4">
        <v>7.2549999999999999</v>
      </c>
      <c r="AD1107" s="9">
        <v>30</v>
      </c>
      <c r="AF1107" s="9" t="str">
        <f t="shared" si="139"/>
        <v/>
      </c>
      <c r="AH1107" t="str">
        <f t="shared" si="140"/>
        <v>C</v>
      </c>
      <c r="AJ1107" t="str">
        <f t="shared" si="141"/>
        <v>AFSCME</v>
      </c>
      <c r="AR1107" s="77">
        <v>12.457000000000001</v>
      </c>
      <c r="AS1107" t="s">
        <v>2534</v>
      </c>
      <c r="AT1107" s="62">
        <v>35</v>
      </c>
      <c r="AU1107" t="s">
        <v>744</v>
      </c>
      <c r="AV1107" t="str">
        <f t="shared" si="136"/>
        <v>J</v>
      </c>
      <c r="AW1107" t="str">
        <f t="shared" si="138"/>
        <v>TBD</v>
      </c>
      <c r="AX1107" t="str">
        <f t="shared" si="137"/>
        <v/>
      </c>
      <c r="BD1107" s="83">
        <v>12.442</v>
      </c>
      <c r="BE1107" s="84" t="s">
        <v>2530</v>
      </c>
      <c r="BF1107" s="83" t="s">
        <v>761</v>
      </c>
      <c r="BG1107" s="83" t="s">
        <v>800</v>
      </c>
    </row>
    <row r="1108" spans="26:59" ht="13.8" x14ac:dyDescent="0.25">
      <c r="Z1108" s="6" t="s">
        <v>3119</v>
      </c>
      <c r="AB1108" s="4">
        <v>7.2229999999999999</v>
      </c>
      <c r="AD1108" s="9">
        <v>41</v>
      </c>
      <c r="AF1108" s="9" t="str">
        <f t="shared" si="139"/>
        <v/>
      </c>
      <c r="AH1108" t="str">
        <f t="shared" si="140"/>
        <v>Managerial</v>
      </c>
      <c r="AJ1108" t="str">
        <f t="shared" si="141"/>
        <v>N/A</v>
      </c>
      <c r="AR1108" s="77">
        <v>12.456</v>
      </c>
      <c r="AS1108" t="s">
        <v>2535</v>
      </c>
      <c r="AT1108" s="62">
        <v>33</v>
      </c>
      <c r="AU1108" t="s">
        <v>744</v>
      </c>
      <c r="AV1108" t="str">
        <f t="shared" si="136"/>
        <v>D</v>
      </c>
      <c r="AW1108" t="str">
        <f t="shared" si="138"/>
        <v>TBD</v>
      </c>
      <c r="AX1108" t="str">
        <f t="shared" si="137"/>
        <v/>
      </c>
      <c r="BD1108" s="78">
        <v>12.443</v>
      </c>
      <c r="BE1108" s="79" t="s">
        <v>2532</v>
      </c>
      <c r="BF1108" s="78" t="s">
        <v>761</v>
      </c>
      <c r="BG1108" s="78" t="s">
        <v>800</v>
      </c>
    </row>
    <row r="1109" spans="26:59" ht="13.8" x14ac:dyDescent="0.25">
      <c r="Z1109" s="6" t="s">
        <v>3122</v>
      </c>
      <c r="AB1109" s="4">
        <v>7.2439999999999998</v>
      </c>
      <c r="AD1109" s="9">
        <v>35</v>
      </c>
      <c r="AF1109" s="9" t="str">
        <f t="shared" si="139"/>
        <v/>
      </c>
      <c r="AH1109" t="str">
        <f t="shared" si="140"/>
        <v>J</v>
      </c>
      <c r="AJ1109" t="str">
        <f t="shared" si="141"/>
        <v>TBD</v>
      </c>
      <c r="AR1109" s="77">
        <v>12.428000000000001</v>
      </c>
      <c r="AS1109" t="s">
        <v>2522</v>
      </c>
      <c r="AT1109" s="62">
        <v>32</v>
      </c>
      <c r="AU1109" t="s">
        <v>744</v>
      </c>
      <c r="AV1109" t="str">
        <f t="shared" si="136"/>
        <v>D</v>
      </c>
      <c r="AW1109" t="str">
        <f t="shared" si="138"/>
        <v>TBD</v>
      </c>
      <c r="AX1109" t="str">
        <f t="shared" si="137"/>
        <v/>
      </c>
      <c r="BD1109" s="83">
        <v>12.444000000000001</v>
      </c>
      <c r="BE1109" s="84" t="s">
        <v>2533</v>
      </c>
      <c r="BF1109" s="83" t="s">
        <v>761</v>
      </c>
      <c r="BG1109" s="83" t="s">
        <v>800</v>
      </c>
    </row>
    <row r="1110" spans="26:59" ht="13.8" x14ac:dyDescent="0.25">
      <c r="Z1110" s="6" t="s">
        <v>3121</v>
      </c>
      <c r="AB1110" s="4">
        <v>7.2380000000000004</v>
      </c>
      <c r="AD1110" s="9">
        <v>37</v>
      </c>
      <c r="AF1110" s="9" t="str">
        <f t="shared" si="139"/>
        <v/>
      </c>
      <c r="AH1110" t="str">
        <f t="shared" si="140"/>
        <v>J</v>
      </c>
      <c r="AJ1110" t="str">
        <f t="shared" si="141"/>
        <v>TBD</v>
      </c>
      <c r="AR1110" s="77">
        <v>12.426</v>
      </c>
      <c r="AS1110" t="s">
        <v>2519</v>
      </c>
      <c r="AT1110" s="62">
        <v>31</v>
      </c>
      <c r="AU1110" t="s">
        <v>744</v>
      </c>
      <c r="AV1110" t="str">
        <f t="shared" si="136"/>
        <v>D</v>
      </c>
      <c r="AW1110" t="str">
        <f t="shared" si="138"/>
        <v>TBD</v>
      </c>
      <c r="AX1110" t="str">
        <f t="shared" si="137"/>
        <v/>
      </c>
      <c r="BD1110" s="78">
        <v>12.449</v>
      </c>
      <c r="BE1110" s="79" t="s">
        <v>2536</v>
      </c>
      <c r="BF1110" s="78" t="s">
        <v>268</v>
      </c>
      <c r="BG1110" s="78" t="s">
        <v>749</v>
      </c>
    </row>
    <row r="1111" spans="26:59" ht="13.8" x14ac:dyDescent="0.25">
      <c r="Z1111" s="6" t="s">
        <v>3120</v>
      </c>
      <c r="AB1111" s="4">
        <v>7.2320000000000002</v>
      </c>
      <c r="AD1111" s="9">
        <v>38</v>
      </c>
      <c r="AF1111" s="9" t="str">
        <f t="shared" si="139"/>
        <v/>
      </c>
      <c r="AH1111" t="str">
        <f t="shared" si="140"/>
        <v>J</v>
      </c>
      <c r="AJ1111" t="str">
        <f t="shared" si="141"/>
        <v>TBD</v>
      </c>
      <c r="AR1111" s="77">
        <v>12.425000000000001</v>
      </c>
      <c r="AS1111" t="s">
        <v>2517</v>
      </c>
      <c r="AT1111" s="62">
        <v>30</v>
      </c>
      <c r="AU1111" t="s">
        <v>744</v>
      </c>
      <c r="AV1111" t="str">
        <f t="shared" si="136"/>
        <v>D</v>
      </c>
      <c r="AW1111" t="str">
        <f t="shared" si="138"/>
        <v>TBD</v>
      </c>
      <c r="AX1111" t="str">
        <f t="shared" si="137"/>
        <v/>
      </c>
      <c r="BD1111" s="83">
        <v>12.45</v>
      </c>
      <c r="BE1111" s="84" t="s">
        <v>2537</v>
      </c>
      <c r="BF1111" s="83" t="s">
        <v>268</v>
      </c>
      <c r="BG1111" s="83" t="s">
        <v>749</v>
      </c>
    </row>
    <row r="1112" spans="26:59" ht="13.8" x14ac:dyDescent="0.25">
      <c r="Z1112" s="6" t="s">
        <v>3782</v>
      </c>
      <c r="AB1112" s="4">
        <v>11.55</v>
      </c>
      <c r="AD1112" s="9">
        <v>30</v>
      </c>
      <c r="AF1112" s="9" t="str">
        <f t="shared" si="139"/>
        <v>DRUG</v>
      </c>
      <c r="AH1112" t="str">
        <f t="shared" si="140"/>
        <v>C</v>
      </c>
      <c r="AJ1112" t="str">
        <f t="shared" si="141"/>
        <v>AFSCME</v>
      </c>
      <c r="AR1112" s="77">
        <v>12.435</v>
      </c>
      <c r="AS1112" t="s">
        <v>2525</v>
      </c>
      <c r="AT1112" s="62">
        <v>36</v>
      </c>
      <c r="AU1112" t="s">
        <v>744</v>
      </c>
      <c r="AV1112" t="str">
        <f t="shared" si="136"/>
        <v>Managerial</v>
      </c>
      <c r="AW1112" t="str">
        <f t="shared" si="138"/>
        <v>N/A</v>
      </c>
      <c r="AX1112" t="str">
        <f t="shared" si="137"/>
        <v/>
      </c>
      <c r="BD1112" s="78">
        <v>12.451000000000001</v>
      </c>
      <c r="BE1112" s="79" t="s">
        <v>2538</v>
      </c>
      <c r="BF1112" s="78" t="s">
        <v>268</v>
      </c>
      <c r="BG1112" s="78" t="s">
        <v>749</v>
      </c>
    </row>
    <row r="1113" spans="26:59" ht="13.8" x14ac:dyDescent="0.25">
      <c r="Z1113" s="6" t="s">
        <v>3781</v>
      </c>
      <c r="AB1113" s="4">
        <v>11.552</v>
      </c>
      <c r="AD1113" s="9">
        <v>32</v>
      </c>
      <c r="AF1113" s="9" t="str">
        <f t="shared" si="139"/>
        <v>DRUG</v>
      </c>
      <c r="AH1113" t="str">
        <f t="shared" si="140"/>
        <v>J</v>
      </c>
      <c r="AJ1113" t="str">
        <f t="shared" si="141"/>
        <v>TBD</v>
      </c>
      <c r="AR1113" s="77">
        <v>12.436</v>
      </c>
      <c r="AS1113" t="s">
        <v>2527</v>
      </c>
      <c r="AT1113" s="62">
        <v>34</v>
      </c>
      <c r="AU1113" t="s">
        <v>744</v>
      </c>
      <c r="AV1113" t="str">
        <f t="shared" si="136"/>
        <v>D</v>
      </c>
      <c r="AW1113" t="str">
        <f t="shared" si="138"/>
        <v>TBD</v>
      </c>
      <c r="AX1113" t="str">
        <f t="shared" si="137"/>
        <v/>
      </c>
      <c r="BD1113" s="83">
        <v>12.452999999999999</v>
      </c>
      <c r="BE1113" s="84" t="s">
        <v>2539</v>
      </c>
      <c r="BF1113" s="83" t="s">
        <v>268</v>
      </c>
      <c r="BG1113" s="83" t="s">
        <v>749</v>
      </c>
    </row>
    <row r="1114" spans="26:59" ht="13.8" x14ac:dyDescent="0.25">
      <c r="Z1114" s="6" t="s">
        <v>2968</v>
      </c>
      <c r="AB1114" s="4">
        <v>5.1660000000000004</v>
      </c>
      <c r="AD1114" s="9">
        <v>23</v>
      </c>
      <c r="AF1114" s="9" t="str">
        <f t="shared" si="139"/>
        <v/>
      </c>
      <c r="AH1114" t="str">
        <f t="shared" si="140"/>
        <v>C</v>
      </c>
      <c r="AJ1114" t="str">
        <f t="shared" si="141"/>
        <v>AFSCME</v>
      </c>
      <c r="AR1114" s="77">
        <v>12.436999999999999</v>
      </c>
      <c r="AS1114" t="s">
        <v>2529</v>
      </c>
      <c r="AT1114" s="62">
        <v>32</v>
      </c>
      <c r="AU1114" t="s">
        <v>744</v>
      </c>
      <c r="AV1114" t="str">
        <f t="shared" si="136"/>
        <v>D</v>
      </c>
      <c r="AW1114" t="str">
        <f t="shared" si="138"/>
        <v>TBD</v>
      </c>
      <c r="AX1114" t="str">
        <f t="shared" si="137"/>
        <v/>
      </c>
      <c r="BD1114" s="78">
        <v>12.455</v>
      </c>
      <c r="BE1114" s="79" t="s">
        <v>2512</v>
      </c>
      <c r="BF1114" s="78" t="s">
        <v>746</v>
      </c>
      <c r="BG1114" s="78" t="s">
        <v>272</v>
      </c>
    </row>
    <row r="1115" spans="26:59" ht="13.8" x14ac:dyDescent="0.25">
      <c r="Z1115" s="6" t="s">
        <v>2967</v>
      </c>
      <c r="AB1115" s="4">
        <v>5.1669999999999998</v>
      </c>
      <c r="AD1115" s="9">
        <v>25</v>
      </c>
      <c r="AF1115" s="9" t="str">
        <f t="shared" si="139"/>
        <v/>
      </c>
      <c r="AH1115" t="str">
        <f t="shared" si="140"/>
        <v>C</v>
      </c>
      <c r="AJ1115" t="str">
        <f t="shared" si="141"/>
        <v>AFSCME</v>
      </c>
      <c r="AR1115" s="77">
        <v>12.438000000000001</v>
      </c>
      <c r="AS1115" t="s">
        <v>2531</v>
      </c>
      <c r="AT1115" s="62">
        <v>30</v>
      </c>
      <c r="AU1115" t="s">
        <v>744</v>
      </c>
      <c r="AV1115" t="str">
        <f t="shared" si="136"/>
        <v>D</v>
      </c>
      <c r="AW1115" t="str">
        <f t="shared" si="138"/>
        <v>TBD</v>
      </c>
      <c r="AX1115" t="str">
        <f t="shared" si="137"/>
        <v/>
      </c>
      <c r="BD1115" s="83">
        <v>12.456</v>
      </c>
      <c r="BE1115" s="84" t="s">
        <v>2535</v>
      </c>
      <c r="BF1115" s="83" t="s">
        <v>268</v>
      </c>
      <c r="BG1115" s="83" t="s">
        <v>749</v>
      </c>
    </row>
    <row r="1116" spans="26:59" ht="13.8" x14ac:dyDescent="0.25">
      <c r="Z1116" s="6" t="s">
        <v>3080</v>
      </c>
      <c r="AB1116" s="4">
        <v>6.9640000000000004</v>
      </c>
      <c r="AD1116" s="9">
        <v>35</v>
      </c>
      <c r="AF1116" s="9" t="str">
        <f t="shared" si="139"/>
        <v/>
      </c>
      <c r="AH1116" t="str">
        <f t="shared" si="140"/>
        <v>D</v>
      </c>
      <c r="AJ1116" t="str">
        <f t="shared" si="141"/>
        <v>TBD</v>
      </c>
      <c r="AR1116" s="77">
        <v>12.46</v>
      </c>
      <c r="AS1116" t="s">
        <v>2540</v>
      </c>
      <c r="AT1116" s="62">
        <v>38</v>
      </c>
      <c r="AU1116" t="s">
        <v>799</v>
      </c>
      <c r="AV1116" t="str">
        <f t="shared" si="136"/>
        <v>Managerial</v>
      </c>
      <c r="AW1116" t="str">
        <f t="shared" si="138"/>
        <v>N/A</v>
      </c>
      <c r="AX1116" t="str">
        <f t="shared" si="137"/>
        <v/>
      </c>
      <c r="BD1116" s="78">
        <v>12.457000000000001</v>
      </c>
      <c r="BE1116" s="79" t="s">
        <v>2534</v>
      </c>
      <c r="BF1116" s="78" t="s">
        <v>754</v>
      </c>
      <c r="BG1116" s="78" t="s">
        <v>749</v>
      </c>
    </row>
    <row r="1117" spans="26:59" ht="13.8" x14ac:dyDescent="0.25">
      <c r="Z1117" s="6" t="s">
        <v>3079</v>
      </c>
      <c r="AB1117" s="4">
        <v>6.9690000000000003</v>
      </c>
      <c r="AD1117" s="9">
        <v>38</v>
      </c>
      <c r="AF1117" s="9" t="str">
        <f t="shared" si="139"/>
        <v/>
      </c>
      <c r="AH1117" t="str">
        <f t="shared" si="140"/>
        <v>D</v>
      </c>
      <c r="AJ1117" t="str">
        <f t="shared" si="141"/>
        <v>TBD</v>
      </c>
      <c r="AR1117" s="77">
        <v>12.465999999999999</v>
      </c>
      <c r="AS1117" t="s">
        <v>2541</v>
      </c>
      <c r="AT1117" s="62">
        <v>35</v>
      </c>
      <c r="AU1117" t="s">
        <v>744</v>
      </c>
      <c r="AV1117" t="str">
        <f t="shared" si="136"/>
        <v>J</v>
      </c>
      <c r="AW1117" t="str">
        <f t="shared" si="138"/>
        <v>TBD</v>
      </c>
      <c r="AX1117" t="str">
        <f t="shared" si="137"/>
        <v>DRUG</v>
      </c>
      <c r="BD1117" s="83">
        <v>12.46</v>
      </c>
      <c r="BE1117" s="84" t="s">
        <v>2542</v>
      </c>
      <c r="BF1117" s="83" t="s">
        <v>746</v>
      </c>
      <c r="BG1117" s="83" t="s">
        <v>272</v>
      </c>
    </row>
    <row r="1118" spans="26:59" ht="13.8" x14ac:dyDescent="0.25">
      <c r="Z1118" s="6" t="s">
        <v>3446</v>
      </c>
      <c r="AB1118" s="4">
        <v>9.4920000000000009</v>
      </c>
      <c r="AD1118" s="9">
        <v>12</v>
      </c>
      <c r="AF1118" s="9" t="str">
        <f t="shared" si="139"/>
        <v/>
      </c>
      <c r="AH1118" t="str">
        <f t="shared" si="140"/>
        <v>A</v>
      </c>
      <c r="AJ1118" t="str">
        <f t="shared" si="141"/>
        <v>AFSCME</v>
      </c>
      <c r="AR1118" s="77">
        <v>12.468999999999999</v>
      </c>
      <c r="AS1118" t="s">
        <v>2543</v>
      </c>
      <c r="AT1118" s="62">
        <v>33</v>
      </c>
      <c r="AU1118" t="s">
        <v>744</v>
      </c>
      <c r="AV1118" t="str">
        <f t="shared" si="136"/>
        <v>E</v>
      </c>
      <c r="AW1118" t="str">
        <f t="shared" si="138"/>
        <v>AFSCME</v>
      </c>
      <c r="AX1118" t="str">
        <f t="shared" si="137"/>
        <v>DRUG</v>
      </c>
      <c r="BD1118" s="78">
        <v>12.465999999999999</v>
      </c>
      <c r="BE1118" s="79" t="s">
        <v>2541</v>
      </c>
      <c r="BF1118" s="78" t="s">
        <v>754</v>
      </c>
      <c r="BG1118" s="78" t="s">
        <v>749</v>
      </c>
    </row>
    <row r="1119" spans="26:59" ht="13.8" x14ac:dyDescent="0.25">
      <c r="Z1119" s="6" t="s">
        <v>3445</v>
      </c>
      <c r="AB1119" s="4">
        <v>9.4909999999999997</v>
      </c>
      <c r="AD1119" s="9">
        <v>16</v>
      </c>
      <c r="AF1119" s="9" t="str">
        <f t="shared" si="139"/>
        <v/>
      </c>
      <c r="AH1119" t="str">
        <f t="shared" si="140"/>
        <v>A</v>
      </c>
      <c r="AJ1119" t="str">
        <f t="shared" si="141"/>
        <v>AFSCME</v>
      </c>
      <c r="AR1119" s="77">
        <v>12.47</v>
      </c>
      <c r="AS1119" t="s">
        <v>2544</v>
      </c>
      <c r="AT1119" s="62">
        <v>31</v>
      </c>
      <c r="AU1119" t="s">
        <v>744</v>
      </c>
      <c r="AV1119" t="str">
        <f t="shared" si="136"/>
        <v>E</v>
      </c>
      <c r="AW1119" t="str">
        <f t="shared" si="138"/>
        <v>AFSCME</v>
      </c>
      <c r="AX1119" t="str">
        <f t="shared" si="137"/>
        <v>DRUG</v>
      </c>
      <c r="BD1119" s="83">
        <v>12.468999999999999</v>
      </c>
      <c r="BE1119" s="84" t="s">
        <v>2543</v>
      </c>
      <c r="BF1119" s="83" t="s">
        <v>781</v>
      </c>
      <c r="BG1119" s="83" t="s">
        <v>800</v>
      </c>
    </row>
    <row r="1120" spans="26:59" ht="13.8" x14ac:dyDescent="0.25">
      <c r="Z1120" s="6" t="s">
        <v>3419</v>
      </c>
      <c r="AB1120" s="4">
        <v>9.4700000000000006</v>
      </c>
      <c r="AD1120" s="9">
        <v>30</v>
      </c>
      <c r="AF1120" s="9" t="str">
        <f t="shared" si="139"/>
        <v>Refer to Drug Testing Sheet</v>
      </c>
      <c r="AH1120" t="str">
        <f t="shared" si="140"/>
        <v>C</v>
      </c>
      <c r="AJ1120" t="str">
        <f t="shared" si="141"/>
        <v>AFSCME</v>
      </c>
      <c r="AR1120" s="77">
        <v>12.500999999999999</v>
      </c>
      <c r="AS1120" t="s">
        <v>2545</v>
      </c>
      <c r="AT1120" s="62">
        <v>46</v>
      </c>
      <c r="AU1120" t="s">
        <v>799</v>
      </c>
      <c r="AV1120" t="str">
        <f t="shared" si="136"/>
        <v>Managerial</v>
      </c>
      <c r="AW1120" t="str">
        <f t="shared" si="138"/>
        <v>N/A</v>
      </c>
      <c r="AX1120" t="str">
        <f t="shared" si="137"/>
        <v>DRUG</v>
      </c>
      <c r="BD1120" s="78">
        <v>12.47</v>
      </c>
      <c r="BE1120" s="79" t="s">
        <v>2544</v>
      </c>
      <c r="BF1120" s="78" t="s">
        <v>781</v>
      </c>
      <c r="BG1120" s="78" t="s">
        <v>800</v>
      </c>
    </row>
    <row r="1121" spans="26:59" ht="13.8" x14ac:dyDescent="0.25">
      <c r="Z1121" s="6" t="s">
        <v>3418</v>
      </c>
      <c r="AB1121" s="4">
        <v>9.4710000000000001</v>
      </c>
      <c r="AD1121" s="9">
        <v>32</v>
      </c>
      <c r="AF1121" s="9" t="str">
        <f t="shared" si="139"/>
        <v>Refer to Drug Testing Sheet</v>
      </c>
      <c r="AH1121" t="str">
        <f t="shared" si="140"/>
        <v>J</v>
      </c>
      <c r="AJ1121" t="str">
        <f t="shared" si="141"/>
        <v>TBD</v>
      </c>
      <c r="AR1121" s="77">
        <v>12.51</v>
      </c>
      <c r="AS1121" t="s">
        <v>2546</v>
      </c>
      <c r="AT1121" s="62">
        <v>39</v>
      </c>
      <c r="AU1121" t="s">
        <v>268</v>
      </c>
      <c r="AV1121" t="str">
        <f t="shared" si="136"/>
        <v>Managerial</v>
      </c>
      <c r="AW1121" t="str">
        <f t="shared" si="138"/>
        <v>N/A</v>
      </c>
      <c r="AX1121" t="str">
        <f t="shared" si="137"/>
        <v>DRUG</v>
      </c>
      <c r="BD1121" s="83">
        <v>12.500999999999999</v>
      </c>
      <c r="BE1121" s="84" t="s">
        <v>2545</v>
      </c>
      <c r="BF1121" s="83" t="s">
        <v>746</v>
      </c>
      <c r="BG1121" s="83" t="s">
        <v>272</v>
      </c>
    </row>
    <row r="1122" spans="26:59" ht="13.8" x14ac:dyDescent="0.25">
      <c r="Z1122" s="6" t="s">
        <v>3652</v>
      </c>
      <c r="AB1122" s="4">
        <v>10.621</v>
      </c>
      <c r="AD1122" s="129">
        <v>32</v>
      </c>
      <c r="AF1122" s="9" t="str">
        <f t="shared" si="139"/>
        <v/>
      </c>
      <c r="AH1122" t="str">
        <f t="shared" si="140"/>
        <v>E</v>
      </c>
      <c r="AJ1122" t="str">
        <f t="shared" si="141"/>
        <v>AFSCME</v>
      </c>
      <c r="AR1122" s="77">
        <v>12.516999999999999</v>
      </c>
      <c r="AS1122" t="s">
        <v>2547</v>
      </c>
      <c r="AT1122" s="62">
        <v>26</v>
      </c>
      <c r="AU1122" t="s">
        <v>268</v>
      </c>
      <c r="AV1122" t="str">
        <f t="shared" si="136"/>
        <v>B</v>
      </c>
      <c r="AW1122" t="str">
        <f t="shared" si="138"/>
        <v>TBD</v>
      </c>
      <c r="AX1122" t="str">
        <f t="shared" si="137"/>
        <v>Refer to Drug Testing Sheet</v>
      </c>
      <c r="BD1122" s="78">
        <v>12.51</v>
      </c>
      <c r="BE1122" s="79" t="s">
        <v>2546</v>
      </c>
      <c r="BF1122" s="78" t="s">
        <v>746</v>
      </c>
      <c r="BG1122" s="78" t="s">
        <v>272</v>
      </c>
    </row>
    <row r="1123" spans="26:59" ht="13.8" x14ac:dyDescent="0.25">
      <c r="Z1123" s="128" t="s">
        <v>3651</v>
      </c>
      <c r="AB1123" s="127">
        <v>10.614000000000001</v>
      </c>
      <c r="AD1123" s="129">
        <v>34</v>
      </c>
      <c r="AF1123" s="9" t="str">
        <f t="shared" si="139"/>
        <v/>
      </c>
      <c r="AH1123" t="str">
        <f t="shared" si="140"/>
        <v>E</v>
      </c>
      <c r="AJ1123" t="str">
        <f t="shared" si="141"/>
        <v>AFSCME</v>
      </c>
      <c r="AR1123" s="77">
        <v>12.523</v>
      </c>
      <c r="AS1123" t="s">
        <v>2548</v>
      </c>
      <c r="AT1123" s="62">
        <v>41</v>
      </c>
      <c r="AU1123" t="s">
        <v>799</v>
      </c>
      <c r="AV1123" t="str">
        <f t="shared" si="136"/>
        <v>Managerial</v>
      </c>
      <c r="AW1123" t="str">
        <f t="shared" si="138"/>
        <v>N/A</v>
      </c>
      <c r="AX1123" t="str">
        <f t="shared" si="137"/>
        <v>DRUG</v>
      </c>
      <c r="BD1123" s="83">
        <v>12.516999999999999</v>
      </c>
      <c r="BE1123" s="84" t="s">
        <v>2547</v>
      </c>
      <c r="BF1123" s="83" t="s">
        <v>744</v>
      </c>
      <c r="BG1123" s="83" t="s">
        <v>749</v>
      </c>
    </row>
    <row r="1124" spans="26:59" ht="13.8" x14ac:dyDescent="0.25">
      <c r="Z1124" s="128" t="s">
        <v>3650</v>
      </c>
      <c r="AB1124" s="127">
        <v>10.613</v>
      </c>
      <c r="AD1124" s="129">
        <v>36</v>
      </c>
      <c r="AF1124" s="9" t="str">
        <f t="shared" ref="AF1124:AF1155" si="142">IFERROR(VLOOKUP(AB1124,BM:BQ,5,FALSE),"")</f>
        <v/>
      </c>
      <c r="AH1124" t="str">
        <f t="shared" ref="AH1124:AH1155" si="143">IFERROR(VLOOKUP(AB1124,BD:BG,3,FALSE),"")</f>
        <v>J</v>
      </c>
      <c r="AJ1124" t="str">
        <f t="shared" ref="AJ1124:AJ1155" si="144">IFERROR(VLOOKUP(AB1124,BD:BG,4,FALSE),"")</f>
        <v>TBD</v>
      </c>
      <c r="AR1124" s="77">
        <v>12.532</v>
      </c>
      <c r="AS1124" t="s">
        <v>2549</v>
      </c>
      <c r="AT1124" s="62" t="s">
        <v>2550</v>
      </c>
      <c r="AU1124" t="s">
        <v>268</v>
      </c>
      <c r="AV1124" t="str">
        <f t="shared" si="136"/>
        <v>J</v>
      </c>
      <c r="AW1124" t="str">
        <f t="shared" si="138"/>
        <v>TBD</v>
      </c>
      <c r="AX1124" t="str">
        <f t="shared" si="137"/>
        <v>DRUG</v>
      </c>
      <c r="BD1124" s="78">
        <v>12.523</v>
      </c>
      <c r="BE1124" s="79" t="s">
        <v>2551</v>
      </c>
      <c r="BF1124" s="78" t="s">
        <v>746</v>
      </c>
      <c r="BG1124" s="78" t="s">
        <v>272</v>
      </c>
    </row>
    <row r="1125" spans="26:59" ht="13.8" x14ac:dyDescent="0.25">
      <c r="Z1125" s="6" t="s">
        <v>3726</v>
      </c>
      <c r="AB1125" s="4">
        <v>11.412000000000001</v>
      </c>
      <c r="AD1125" s="9">
        <v>36</v>
      </c>
      <c r="AF1125" s="9" t="str">
        <f t="shared" si="142"/>
        <v/>
      </c>
      <c r="AH1125" t="str">
        <f t="shared" si="143"/>
        <v>D</v>
      </c>
      <c r="AJ1125" t="str">
        <f t="shared" si="144"/>
        <v>TBD</v>
      </c>
      <c r="AR1125" s="77">
        <v>12.534000000000001</v>
      </c>
      <c r="AS1125" t="s">
        <v>2552</v>
      </c>
      <c r="AT1125" s="62">
        <v>36</v>
      </c>
      <c r="AU1125" t="s">
        <v>268</v>
      </c>
      <c r="AV1125" t="str">
        <f t="shared" si="136"/>
        <v>J</v>
      </c>
      <c r="AW1125" t="str">
        <f t="shared" si="138"/>
        <v>TBD</v>
      </c>
      <c r="AX1125" t="str">
        <f t="shared" si="137"/>
        <v>DRUG</v>
      </c>
      <c r="BD1125" s="83">
        <v>12.532</v>
      </c>
      <c r="BE1125" s="84" t="s">
        <v>2549</v>
      </c>
      <c r="BF1125" s="83" t="s">
        <v>754</v>
      </c>
      <c r="BG1125" s="83" t="s">
        <v>749</v>
      </c>
    </row>
    <row r="1126" spans="26:59" ht="13.8" x14ac:dyDescent="0.25">
      <c r="Z1126" s="6" t="s">
        <v>3231</v>
      </c>
      <c r="AB1126" s="4">
        <v>7.7039999999999997</v>
      </c>
      <c r="AD1126" s="9">
        <v>38</v>
      </c>
      <c r="AF1126" s="9" t="str">
        <f t="shared" si="142"/>
        <v/>
      </c>
      <c r="AH1126" t="str">
        <f t="shared" si="143"/>
        <v>J</v>
      </c>
      <c r="AJ1126" t="str">
        <f t="shared" si="144"/>
        <v>TBD</v>
      </c>
      <c r="AR1126" s="77">
        <v>12.535</v>
      </c>
      <c r="AS1126" t="s">
        <v>2553</v>
      </c>
      <c r="AT1126" s="62">
        <v>34</v>
      </c>
      <c r="AU1126" t="s">
        <v>268</v>
      </c>
      <c r="AV1126" t="str">
        <f t="shared" si="136"/>
        <v>J</v>
      </c>
      <c r="AW1126" t="str">
        <f t="shared" si="138"/>
        <v>TBD</v>
      </c>
      <c r="AX1126" t="str">
        <f t="shared" si="137"/>
        <v>DRUG</v>
      </c>
      <c r="BD1126" s="78">
        <v>12.534000000000001</v>
      </c>
      <c r="BE1126" s="79" t="s">
        <v>2554</v>
      </c>
      <c r="BF1126" s="78" t="s">
        <v>754</v>
      </c>
      <c r="BG1126" s="78" t="s">
        <v>749</v>
      </c>
    </row>
    <row r="1127" spans="26:59" ht="13.8" x14ac:dyDescent="0.25">
      <c r="Z1127" s="6" t="s">
        <v>3249</v>
      </c>
      <c r="AB1127" s="4">
        <v>7.7249999999999996</v>
      </c>
      <c r="AD1127" s="9">
        <v>27</v>
      </c>
      <c r="AF1127" s="9" t="str">
        <f t="shared" si="142"/>
        <v>DRUG</v>
      </c>
      <c r="AH1127" t="str">
        <f t="shared" si="143"/>
        <v>C</v>
      </c>
      <c r="AJ1127" t="str">
        <f t="shared" si="144"/>
        <v>AFSCME</v>
      </c>
      <c r="AR1127" s="77">
        <v>12.537000000000001</v>
      </c>
      <c r="AS1127" t="s">
        <v>2555</v>
      </c>
      <c r="AT1127" s="62" t="s">
        <v>2556</v>
      </c>
      <c r="AU1127" t="s">
        <v>268</v>
      </c>
      <c r="AV1127" t="str">
        <f t="shared" si="136"/>
        <v>F</v>
      </c>
      <c r="AW1127" t="str">
        <f t="shared" si="138"/>
        <v>AFSCME</v>
      </c>
      <c r="AX1127" t="str">
        <f t="shared" si="137"/>
        <v>DRUG</v>
      </c>
      <c r="BD1127" s="83">
        <v>12.535</v>
      </c>
      <c r="BE1127" s="84" t="s">
        <v>2553</v>
      </c>
      <c r="BF1127" s="83" t="s">
        <v>754</v>
      </c>
      <c r="BG1127" s="83" t="s">
        <v>749</v>
      </c>
    </row>
    <row r="1128" spans="26:59" ht="13.8" x14ac:dyDescent="0.25">
      <c r="Z1128" s="6" t="s">
        <v>3248</v>
      </c>
      <c r="AB1128" s="4">
        <v>7.7240000000000002</v>
      </c>
      <c r="AD1128" s="9">
        <v>29</v>
      </c>
      <c r="AF1128" s="9" t="str">
        <f t="shared" si="142"/>
        <v>DRUG</v>
      </c>
      <c r="AH1128" t="str">
        <f t="shared" si="143"/>
        <v>C</v>
      </c>
      <c r="AJ1128" t="str">
        <f t="shared" si="144"/>
        <v>AFSCME</v>
      </c>
      <c r="AR1128" s="77">
        <v>12.538</v>
      </c>
      <c r="AS1128" t="s">
        <v>2557</v>
      </c>
      <c r="AT1128" s="62">
        <v>31</v>
      </c>
      <c r="AU1128" t="s">
        <v>268</v>
      </c>
      <c r="AV1128" t="str">
        <f t="shared" si="136"/>
        <v>F</v>
      </c>
      <c r="AW1128" t="str">
        <f t="shared" si="138"/>
        <v>AFSCME</v>
      </c>
      <c r="AX1128" t="str">
        <f t="shared" si="137"/>
        <v>DRUG</v>
      </c>
      <c r="BD1128" s="78">
        <v>12.537000000000001</v>
      </c>
      <c r="BE1128" s="79" t="s">
        <v>2555</v>
      </c>
      <c r="BF1128" s="78" t="s">
        <v>983</v>
      </c>
      <c r="BG1128" s="78" t="s">
        <v>800</v>
      </c>
    </row>
    <row r="1129" spans="26:59" ht="13.8" x14ac:dyDescent="0.25">
      <c r="Z1129" s="6" t="s">
        <v>3247</v>
      </c>
      <c r="AB1129" s="4">
        <v>7.7220000000000004</v>
      </c>
      <c r="AD1129" s="9">
        <v>31</v>
      </c>
      <c r="AF1129" s="9" t="str">
        <f t="shared" si="142"/>
        <v>DRUG</v>
      </c>
      <c r="AH1129" t="str">
        <f t="shared" si="143"/>
        <v>J</v>
      </c>
      <c r="AJ1129" t="str">
        <f t="shared" si="144"/>
        <v>TBD</v>
      </c>
      <c r="AR1129" s="77">
        <v>12.541</v>
      </c>
      <c r="AS1129" t="s">
        <v>2558</v>
      </c>
      <c r="AT1129" s="62" t="s">
        <v>2559</v>
      </c>
      <c r="AU1129" t="s">
        <v>268</v>
      </c>
      <c r="AV1129" t="str">
        <f t="shared" si="136"/>
        <v>F</v>
      </c>
      <c r="AW1129" t="str">
        <f t="shared" si="138"/>
        <v>AFSCME</v>
      </c>
      <c r="AX1129" t="str">
        <f t="shared" si="137"/>
        <v>DRUG</v>
      </c>
      <c r="BD1129" s="83">
        <v>12.538</v>
      </c>
      <c r="BE1129" s="84" t="s">
        <v>2557</v>
      </c>
      <c r="BF1129" s="83" t="s">
        <v>983</v>
      </c>
      <c r="BG1129" s="83" t="s">
        <v>800</v>
      </c>
    </row>
    <row r="1130" spans="26:59" ht="13.8" x14ac:dyDescent="0.25">
      <c r="Z1130" s="6" t="s">
        <v>3250</v>
      </c>
      <c r="AB1130" s="4">
        <v>7.726</v>
      </c>
      <c r="AD1130" s="9">
        <v>25</v>
      </c>
      <c r="AF1130" s="9" t="str">
        <f t="shared" si="142"/>
        <v>DRUG</v>
      </c>
      <c r="AH1130" t="str">
        <f t="shared" si="143"/>
        <v>C</v>
      </c>
      <c r="AJ1130" t="str">
        <f t="shared" si="144"/>
        <v>AFSCME</v>
      </c>
      <c r="AR1130" s="77">
        <v>12.553000000000001</v>
      </c>
      <c r="AS1130" t="s">
        <v>2560</v>
      </c>
      <c r="AT1130" s="62">
        <v>44</v>
      </c>
      <c r="AU1130" t="s">
        <v>799</v>
      </c>
      <c r="AV1130" t="str">
        <f t="shared" si="136"/>
        <v>Managerial</v>
      </c>
      <c r="AW1130" t="str">
        <f t="shared" si="138"/>
        <v>N/A</v>
      </c>
      <c r="AX1130" t="str">
        <f t="shared" si="137"/>
        <v>DRUG</v>
      </c>
      <c r="BD1130" s="78">
        <v>12.541</v>
      </c>
      <c r="BE1130" s="79" t="s">
        <v>2558</v>
      </c>
      <c r="BF1130" s="78" t="s">
        <v>983</v>
      </c>
      <c r="BG1130" s="78" t="s">
        <v>800</v>
      </c>
    </row>
    <row r="1131" spans="26:59" ht="13.8" x14ac:dyDescent="0.25">
      <c r="Z1131" s="6" t="s">
        <v>3181</v>
      </c>
      <c r="AB1131" s="4">
        <v>7.5190000000000001</v>
      </c>
      <c r="AD1131" s="9">
        <v>34</v>
      </c>
      <c r="AF1131" s="9" t="str">
        <f t="shared" si="142"/>
        <v>Refer to Drug Testing Sheet</v>
      </c>
      <c r="AH1131" t="str">
        <f t="shared" si="143"/>
        <v>D</v>
      </c>
      <c r="AJ1131" t="str">
        <f t="shared" si="144"/>
        <v>TBD</v>
      </c>
      <c r="AR1131" s="77">
        <v>12.551</v>
      </c>
      <c r="AS1131" t="s">
        <v>2561</v>
      </c>
      <c r="AT1131" s="62">
        <v>44</v>
      </c>
      <c r="AU1131" t="s">
        <v>799</v>
      </c>
      <c r="AV1131" t="str">
        <f t="shared" si="136"/>
        <v>Managerial</v>
      </c>
      <c r="AW1131" t="str">
        <f t="shared" si="138"/>
        <v>N/A</v>
      </c>
      <c r="AX1131" t="str">
        <f t="shared" si="137"/>
        <v/>
      </c>
      <c r="BD1131" s="83">
        <v>12.551</v>
      </c>
      <c r="BE1131" s="84" t="s">
        <v>2562</v>
      </c>
      <c r="BF1131" s="83" t="s">
        <v>746</v>
      </c>
      <c r="BG1131" s="83" t="s">
        <v>272</v>
      </c>
    </row>
    <row r="1132" spans="26:59" ht="13.8" x14ac:dyDescent="0.25">
      <c r="Z1132" s="6" t="s">
        <v>3180</v>
      </c>
      <c r="AB1132" s="4">
        <v>7.524</v>
      </c>
      <c r="AD1132" s="9">
        <v>36</v>
      </c>
      <c r="AF1132" s="9" t="str">
        <f t="shared" si="142"/>
        <v>Refer to Drug Testing Sheet</v>
      </c>
      <c r="AH1132" t="str">
        <f t="shared" si="143"/>
        <v>D</v>
      </c>
      <c r="AJ1132" t="str">
        <f t="shared" si="144"/>
        <v>TBD</v>
      </c>
      <c r="AR1132" s="77">
        <v>12.554</v>
      </c>
      <c r="AS1132" t="s">
        <v>2563</v>
      </c>
      <c r="AT1132" s="62">
        <v>42</v>
      </c>
      <c r="AU1132" t="s">
        <v>744</v>
      </c>
      <c r="AV1132" t="str">
        <f t="shared" si="136"/>
        <v>Managerial</v>
      </c>
      <c r="AW1132" t="str">
        <f t="shared" si="138"/>
        <v>N/A</v>
      </c>
      <c r="AX1132" t="str">
        <f t="shared" si="137"/>
        <v/>
      </c>
      <c r="BD1132" s="78">
        <v>12.553000000000001</v>
      </c>
      <c r="BE1132" s="79" t="s">
        <v>2560</v>
      </c>
      <c r="BF1132" s="78" t="s">
        <v>746</v>
      </c>
      <c r="BG1132" s="78" t="s">
        <v>272</v>
      </c>
    </row>
    <row r="1133" spans="26:59" ht="13.8" x14ac:dyDescent="0.25">
      <c r="Z1133" s="6" t="s">
        <v>2936</v>
      </c>
      <c r="AB1133" s="4">
        <v>3.54</v>
      </c>
      <c r="AD1133" s="9">
        <v>24</v>
      </c>
      <c r="AF1133" s="9" t="str">
        <f t="shared" si="142"/>
        <v>Refer to Drug Testing Sheet</v>
      </c>
      <c r="AH1133" t="str">
        <f t="shared" si="143"/>
        <v>A</v>
      </c>
      <c r="AJ1133" t="str">
        <f t="shared" si="144"/>
        <v>AFSCME</v>
      </c>
      <c r="AR1133" s="77">
        <v>12.555999999999999</v>
      </c>
      <c r="AS1133" t="s">
        <v>2564</v>
      </c>
      <c r="AT1133" s="62">
        <v>40</v>
      </c>
      <c r="AU1133" t="s">
        <v>744</v>
      </c>
      <c r="AV1133" t="str">
        <f t="shared" si="136"/>
        <v>D</v>
      </c>
      <c r="AW1133" t="str">
        <f t="shared" si="138"/>
        <v>TBD</v>
      </c>
      <c r="AX1133" t="str">
        <f t="shared" si="137"/>
        <v>DRUG</v>
      </c>
      <c r="BD1133" s="83">
        <v>12.554</v>
      </c>
      <c r="BE1133" s="84" t="s">
        <v>2565</v>
      </c>
      <c r="BF1133" s="83" t="s">
        <v>746</v>
      </c>
      <c r="BG1133" s="83" t="s">
        <v>272</v>
      </c>
    </row>
    <row r="1134" spans="26:59" ht="13.8" x14ac:dyDescent="0.25">
      <c r="Z1134" s="6" t="s">
        <v>2935</v>
      </c>
      <c r="AB1134" s="4">
        <v>3.5350000000000001</v>
      </c>
      <c r="AD1134" s="9">
        <v>26</v>
      </c>
      <c r="AF1134" s="9" t="str">
        <f t="shared" si="142"/>
        <v>Refer to Drug Testing Sheet</v>
      </c>
      <c r="AH1134" t="str">
        <f t="shared" si="143"/>
        <v>A</v>
      </c>
      <c r="AJ1134" t="str">
        <f t="shared" si="144"/>
        <v>AFSCME</v>
      </c>
      <c r="AR1134" s="77">
        <v>12.558999999999999</v>
      </c>
      <c r="AS1134" t="s">
        <v>2566</v>
      </c>
      <c r="AT1134" s="62" t="s">
        <v>2567</v>
      </c>
      <c r="AU1134" t="s">
        <v>744</v>
      </c>
      <c r="AV1134" t="str">
        <f t="shared" si="136"/>
        <v>D</v>
      </c>
      <c r="AW1134" t="str">
        <f t="shared" si="138"/>
        <v>TBD</v>
      </c>
      <c r="AX1134" t="str">
        <f t="shared" si="137"/>
        <v>DRUG</v>
      </c>
      <c r="BD1134" s="78">
        <v>12.555999999999999</v>
      </c>
      <c r="BE1134" s="79" t="s">
        <v>2568</v>
      </c>
      <c r="BF1134" s="78" t="s">
        <v>268</v>
      </c>
      <c r="BG1134" s="78" t="s">
        <v>749</v>
      </c>
    </row>
    <row r="1135" spans="26:59" ht="13.8" x14ac:dyDescent="0.25">
      <c r="Z1135" s="6" t="s">
        <v>2934</v>
      </c>
      <c r="AB1135" s="4">
        <v>3.53</v>
      </c>
      <c r="AD1135" s="9">
        <v>28</v>
      </c>
      <c r="AF1135" s="9" t="str">
        <f t="shared" si="142"/>
        <v>Refer to Drug Testing Sheet</v>
      </c>
      <c r="AH1135" t="str">
        <f t="shared" si="143"/>
        <v>J</v>
      </c>
      <c r="AJ1135" t="str">
        <f t="shared" si="144"/>
        <v>TBD</v>
      </c>
      <c r="AR1135" s="77">
        <v>12.565</v>
      </c>
      <c r="AS1135" t="s">
        <v>2569</v>
      </c>
      <c r="AT1135" s="62">
        <v>36</v>
      </c>
      <c r="AU1135" t="s">
        <v>744</v>
      </c>
      <c r="AV1135" t="str">
        <f t="shared" si="136"/>
        <v>D</v>
      </c>
      <c r="AW1135" t="str">
        <f t="shared" si="138"/>
        <v>TBD</v>
      </c>
      <c r="AX1135" t="str">
        <f t="shared" si="137"/>
        <v>DRUG</v>
      </c>
      <c r="BD1135" s="83">
        <v>12.558999999999999</v>
      </c>
      <c r="BE1135" s="84" t="s">
        <v>2570</v>
      </c>
      <c r="BF1135" s="83" t="s">
        <v>268</v>
      </c>
      <c r="BG1135" s="83" t="s">
        <v>749</v>
      </c>
    </row>
    <row r="1136" spans="26:59" ht="13.8" x14ac:dyDescent="0.25">
      <c r="Z1136" s="6" t="s">
        <v>3241</v>
      </c>
      <c r="AB1136" s="4">
        <v>7.7309999999999999</v>
      </c>
      <c r="AD1136" s="9">
        <v>34</v>
      </c>
      <c r="AF1136" s="9" t="str">
        <f t="shared" si="142"/>
        <v/>
      </c>
      <c r="AH1136" t="str">
        <f t="shared" si="143"/>
        <v>D</v>
      </c>
      <c r="AJ1136" t="str">
        <f t="shared" si="144"/>
        <v>TBD</v>
      </c>
      <c r="AR1136" s="77">
        <v>12.571</v>
      </c>
      <c r="AS1136" t="s">
        <v>2571</v>
      </c>
      <c r="AT1136" s="62" t="s">
        <v>2556</v>
      </c>
      <c r="AU1136" t="s">
        <v>744</v>
      </c>
      <c r="AV1136" t="str">
        <f t="shared" si="136"/>
        <v>D</v>
      </c>
      <c r="AW1136" t="str">
        <f t="shared" si="138"/>
        <v>TBD</v>
      </c>
      <c r="AX1136" t="str">
        <f t="shared" si="137"/>
        <v>DRUG</v>
      </c>
      <c r="BD1136" s="78">
        <v>12.565</v>
      </c>
      <c r="BE1136" s="79" t="s">
        <v>2572</v>
      </c>
      <c r="BF1136" s="78" t="s">
        <v>268</v>
      </c>
      <c r="BG1136" s="78" t="s">
        <v>749</v>
      </c>
    </row>
    <row r="1137" spans="26:59" ht="13.8" x14ac:dyDescent="0.25">
      <c r="Z1137" s="6" t="s">
        <v>3240</v>
      </c>
      <c r="AB1137" s="4">
        <v>7.7290000000000001</v>
      </c>
      <c r="AD1137" s="9">
        <v>36</v>
      </c>
      <c r="AF1137" s="9" t="str">
        <f t="shared" si="142"/>
        <v/>
      </c>
      <c r="AH1137" t="str">
        <f t="shared" si="143"/>
        <v>D</v>
      </c>
      <c r="AJ1137" t="str">
        <f t="shared" si="144"/>
        <v>TBD</v>
      </c>
      <c r="AR1137" s="77">
        <v>12.583</v>
      </c>
      <c r="AS1137" t="s">
        <v>2573</v>
      </c>
      <c r="AT1137" s="62">
        <v>34</v>
      </c>
      <c r="AU1137" t="s">
        <v>744</v>
      </c>
      <c r="AV1137" t="str">
        <f t="shared" si="136"/>
        <v>D</v>
      </c>
      <c r="AW1137" t="str">
        <f t="shared" si="138"/>
        <v>TBD</v>
      </c>
      <c r="AX1137" t="str">
        <f t="shared" si="137"/>
        <v/>
      </c>
      <c r="BD1137" s="83">
        <v>12.571</v>
      </c>
      <c r="BE1137" s="84" t="s">
        <v>2574</v>
      </c>
      <c r="BF1137" s="83" t="s">
        <v>268</v>
      </c>
      <c r="BG1137" s="83" t="s">
        <v>749</v>
      </c>
    </row>
    <row r="1138" spans="26:59" ht="13.8" x14ac:dyDescent="0.25">
      <c r="Z1138" s="6" t="s">
        <v>3239</v>
      </c>
      <c r="AB1138" s="4">
        <v>7.72</v>
      </c>
      <c r="AD1138" s="9">
        <v>38</v>
      </c>
      <c r="AF1138" s="9" t="str">
        <f t="shared" si="142"/>
        <v/>
      </c>
      <c r="AH1138" t="str">
        <f t="shared" si="143"/>
        <v>J</v>
      </c>
      <c r="AJ1138" t="str">
        <f t="shared" si="144"/>
        <v>TBD</v>
      </c>
      <c r="AR1138" s="77">
        <v>12.619</v>
      </c>
      <c r="AS1138" t="s">
        <v>2575</v>
      </c>
      <c r="AT1138" s="62">
        <v>36</v>
      </c>
      <c r="AU1138" t="s">
        <v>744</v>
      </c>
      <c r="AV1138" t="str">
        <f t="shared" si="136"/>
        <v>J</v>
      </c>
      <c r="AW1138" t="str">
        <f t="shared" si="138"/>
        <v>TBD</v>
      </c>
      <c r="AX1138" t="str">
        <f t="shared" si="137"/>
        <v/>
      </c>
      <c r="BD1138" s="78">
        <v>12.583</v>
      </c>
      <c r="BE1138" s="79" t="s">
        <v>2573</v>
      </c>
      <c r="BF1138" s="78" t="s">
        <v>268</v>
      </c>
      <c r="BG1138" s="78" t="s">
        <v>749</v>
      </c>
    </row>
    <row r="1139" spans="26:59" ht="13.8" x14ac:dyDescent="0.25">
      <c r="Z1139" s="6" t="s">
        <v>3238</v>
      </c>
      <c r="AB1139" s="4">
        <v>7.7050000000000001</v>
      </c>
      <c r="AD1139" s="9">
        <v>41</v>
      </c>
      <c r="AF1139" s="9" t="str">
        <f t="shared" si="142"/>
        <v/>
      </c>
      <c r="AH1139" t="str">
        <f t="shared" si="143"/>
        <v>J</v>
      </c>
      <c r="AJ1139" t="str">
        <f t="shared" si="144"/>
        <v>TBD</v>
      </c>
      <c r="AR1139" s="77">
        <v>12.618</v>
      </c>
      <c r="AS1139" t="s">
        <v>2576</v>
      </c>
      <c r="AT1139" s="62">
        <v>35</v>
      </c>
      <c r="AU1139" t="s">
        <v>744</v>
      </c>
      <c r="AV1139" t="str">
        <f t="shared" si="136"/>
        <v>D</v>
      </c>
      <c r="AW1139" t="str">
        <f t="shared" si="138"/>
        <v>TBD</v>
      </c>
      <c r="AX1139" t="str">
        <f t="shared" si="137"/>
        <v/>
      </c>
      <c r="BD1139" s="83">
        <v>12.614000000000001</v>
      </c>
      <c r="BE1139" s="84" t="s">
        <v>2577</v>
      </c>
      <c r="BF1139" s="83" t="s">
        <v>268</v>
      </c>
      <c r="BG1139" s="83" t="s">
        <v>749</v>
      </c>
    </row>
    <row r="1140" spans="26:59" ht="13.8" x14ac:dyDescent="0.25">
      <c r="Z1140" s="6" t="s">
        <v>3237</v>
      </c>
      <c r="AB1140" s="4">
        <v>7.702</v>
      </c>
      <c r="AD1140" s="9">
        <v>43</v>
      </c>
      <c r="AF1140" s="9" t="str">
        <f t="shared" si="142"/>
        <v/>
      </c>
      <c r="AH1140" t="str">
        <f t="shared" si="143"/>
        <v>J</v>
      </c>
      <c r="AJ1140" t="str">
        <f t="shared" si="144"/>
        <v>TBD</v>
      </c>
      <c r="AR1140" s="77">
        <v>12.616</v>
      </c>
      <c r="AS1140" t="s">
        <v>2578</v>
      </c>
      <c r="AT1140" s="62">
        <v>33</v>
      </c>
      <c r="AU1140" t="s">
        <v>744</v>
      </c>
      <c r="AV1140" t="str">
        <f t="shared" si="136"/>
        <v>D</v>
      </c>
      <c r="AW1140" t="str">
        <f t="shared" si="138"/>
        <v>TBD</v>
      </c>
      <c r="AX1140" t="str">
        <f t="shared" si="137"/>
        <v>Refer to Drug Testing Sheet</v>
      </c>
      <c r="BD1140" s="78">
        <v>12.615</v>
      </c>
      <c r="BE1140" s="79" t="s">
        <v>2579</v>
      </c>
      <c r="BF1140" s="78" t="s">
        <v>268</v>
      </c>
      <c r="BG1140" s="78" t="s">
        <v>749</v>
      </c>
    </row>
    <row r="1141" spans="26:59" ht="13.8" x14ac:dyDescent="0.25">
      <c r="Z1141" s="6" t="s">
        <v>3242</v>
      </c>
      <c r="AB1141" s="4">
        <v>7.7329999999999997</v>
      </c>
      <c r="AD1141" s="9">
        <v>31</v>
      </c>
      <c r="AF1141" s="9" t="str">
        <f t="shared" si="142"/>
        <v/>
      </c>
      <c r="AH1141" t="str">
        <f t="shared" si="143"/>
        <v>D</v>
      </c>
      <c r="AJ1141" t="str">
        <f t="shared" si="144"/>
        <v>TBD</v>
      </c>
      <c r="AR1141" s="77">
        <v>12.614000000000001</v>
      </c>
      <c r="AS1141" t="s">
        <v>2577</v>
      </c>
      <c r="AT1141" s="62">
        <v>31</v>
      </c>
      <c r="AU1141" t="s">
        <v>744</v>
      </c>
      <c r="AV1141" t="str">
        <f t="shared" si="136"/>
        <v>D</v>
      </c>
      <c r="AW1141" t="str">
        <f t="shared" si="138"/>
        <v>TBD</v>
      </c>
      <c r="AX1141" t="str">
        <f t="shared" si="137"/>
        <v/>
      </c>
      <c r="BD1141" s="83">
        <v>12.616</v>
      </c>
      <c r="BE1141" s="84" t="s">
        <v>2578</v>
      </c>
      <c r="BF1141" s="83" t="s">
        <v>268</v>
      </c>
      <c r="BG1141" s="83" t="s">
        <v>749</v>
      </c>
    </row>
    <row r="1142" spans="26:59" ht="13.8" x14ac:dyDescent="0.25">
      <c r="Z1142" s="6" t="s">
        <v>3246</v>
      </c>
      <c r="AB1142" s="4">
        <v>7.7160000000000002</v>
      </c>
      <c r="AD1142" s="9">
        <v>25</v>
      </c>
      <c r="AF1142" s="9" t="str">
        <f t="shared" si="142"/>
        <v/>
      </c>
      <c r="AH1142" t="str">
        <f t="shared" si="143"/>
        <v>C</v>
      </c>
      <c r="AJ1142" t="str">
        <f t="shared" si="144"/>
        <v>AFSCME</v>
      </c>
      <c r="AR1142" s="77">
        <v>12.615</v>
      </c>
      <c r="AS1142" t="s">
        <v>2579</v>
      </c>
      <c r="AT1142" s="62">
        <v>29</v>
      </c>
      <c r="AU1142" t="s">
        <v>781</v>
      </c>
      <c r="AV1142" t="str">
        <f t="shared" si="136"/>
        <v>D</v>
      </c>
      <c r="AW1142" t="str">
        <f t="shared" si="138"/>
        <v>TBD</v>
      </c>
      <c r="AX1142" t="str">
        <f t="shared" si="137"/>
        <v/>
      </c>
      <c r="BD1142" s="78">
        <v>12.618</v>
      </c>
      <c r="BE1142" s="79" t="s">
        <v>2576</v>
      </c>
      <c r="BF1142" s="78" t="s">
        <v>268</v>
      </c>
      <c r="BG1142" s="78" t="s">
        <v>749</v>
      </c>
    </row>
    <row r="1143" spans="26:59" ht="13.8" x14ac:dyDescent="0.25">
      <c r="Z1143" s="6" t="s">
        <v>3245</v>
      </c>
      <c r="AB1143" s="4">
        <v>7.7149999999999999</v>
      </c>
      <c r="AD1143" s="9">
        <v>27</v>
      </c>
      <c r="AF1143" s="9" t="str">
        <f t="shared" si="142"/>
        <v>Refer to Drug Testing Sheet</v>
      </c>
      <c r="AH1143" t="str">
        <f t="shared" si="143"/>
        <v>C</v>
      </c>
      <c r="AJ1143" t="str">
        <f t="shared" si="144"/>
        <v>AFSCME</v>
      </c>
      <c r="AR1143" s="77">
        <v>13.101000000000001</v>
      </c>
      <c r="AS1143" t="s">
        <v>2580</v>
      </c>
      <c r="AT1143" s="62">
        <v>39</v>
      </c>
      <c r="AU1143" t="s">
        <v>761</v>
      </c>
      <c r="AV1143" t="str">
        <f t="shared" si="136"/>
        <v>L</v>
      </c>
      <c r="AW1143" t="str">
        <f t="shared" si="138"/>
        <v>TBD</v>
      </c>
      <c r="AX1143" t="str">
        <f t="shared" si="137"/>
        <v>DRUG</v>
      </c>
      <c r="BD1143" s="83">
        <v>12.619</v>
      </c>
      <c r="BE1143" s="84" t="s">
        <v>2575</v>
      </c>
      <c r="BF1143" s="83" t="s">
        <v>754</v>
      </c>
      <c r="BG1143" s="83" t="s">
        <v>749</v>
      </c>
    </row>
    <row r="1144" spans="26:59" ht="13.8" x14ac:dyDescent="0.25">
      <c r="Z1144" s="6" t="s">
        <v>3244</v>
      </c>
      <c r="AB1144" s="4">
        <v>7.7130000000000001</v>
      </c>
      <c r="AD1144" s="9">
        <v>29</v>
      </c>
      <c r="AF1144" s="9" t="str">
        <f t="shared" si="142"/>
        <v>Refer to Drug Testing Sheet</v>
      </c>
      <c r="AH1144" t="str">
        <f t="shared" si="143"/>
        <v>C</v>
      </c>
      <c r="AJ1144" t="str">
        <f t="shared" si="144"/>
        <v>AFSCME</v>
      </c>
      <c r="AR1144" s="77">
        <v>13.102</v>
      </c>
      <c r="AS1144" t="s">
        <v>2581</v>
      </c>
      <c r="AT1144" s="62">
        <v>37</v>
      </c>
      <c r="AU1144" t="s">
        <v>761</v>
      </c>
      <c r="AV1144" t="str">
        <f t="shared" si="136"/>
        <v>TBD</v>
      </c>
      <c r="AW1144" t="str">
        <f t="shared" si="138"/>
        <v>TBD</v>
      </c>
      <c r="AX1144" t="str">
        <f t="shared" si="137"/>
        <v>DRUG</v>
      </c>
      <c r="BD1144" s="78">
        <v>13.101000000000001</v>
      </c>
      <c r="BE1144" s="79" t="s">
        <v>2580</v>
      </c>
      <c r="BF1144" s="78" t="s">
        <v>2582</v>
      </c>
      <c r="BG1144" s="78" t="s">
        <v>749</v>
      </c>
    </row>
    <row r="1145" spans="26:59" ht="13.8" x14ac:dyDescent="0.25">
      <c r="Z1145" s="6" t="s">
        <v>3243</v>
      </c>
      <c r="AB1145" s="4">
        <v>7.7140000000000004</v>
      </c>
      <c r="AD1145" s="9">
        <v>31</v>
      </c>
      <c r="AF1145" s="9" t="str">
        <f t="shared" si="142"/>
        <v>Refer to Drug Testing Sheet</v>
      </c>
      <c r="AH1145" t="str">
        <f t="shared" si="143"/>
        <v>J</v>
      </c>
      <c r="AJ1145" t="str">
        <f t="shared" si="144"/>
        <v>TBD</v>
      </c>
      <c r="AR1145" s="77">
        <v>13.103</v>
      </c>
      <c r="AS1145" t="s">
        <v>2583</v>
      </c>
      <c r="AT1145" s="62">
        <v>35</v>
      </c>
      <c r="AU1145" t="s">
        <v>761</v>
      </c>
      <c r="AV1145" t="str">
        <f t="shared" si="136"/>
        <v>G</v>
      </c>
      <c r="AW1145" t="str">
        <f t="shared" si="138"/>
        <v>NPU</v>
      </c>
      <c r="AX1145" t="str">
        <f t="shared" si="137"/>
        <v>DRUG</v>
      </c>
      <c r="BD1145" s="83">
        <v>13.102</v>
      </c>
      <c r="BE1145" s="84" t="s">
        <v>2581</v>
      </c>
      <c r="BF1145" s="83" t="s">
        <v>749</v>
      </c>
      <c r="BG1145" s="83" t="s">
        <v>749</v>
      </c>
    </row>
    <row r="1146" spans="26:59" ht="13.8" x14ac:dyDescent="0.25">
      <c r="Z1146" s="6" t="s">
        <v>3503</v>
      </c>
      <c r="AB1146" s="4">
        <v>10.148</v>
      </c>
      <c r="AD1146" s="9">
        <v>31</v>
      </c>
      <c r="AF1146" s="9" t="str">
        <f t="shared" si="142"/>
        <v>DRUG</v>
      </c>
      <c r="AH1146" t="str">
        <f t="shared" si="143"/>
        <v>F</v>
      </c>
      <c r="AJ1146" t="str">
        <f t="shared" si="144"/>
        <v>AFSCME</v>
      </c>
      <c r="AR1146" s="77">
        <v>13.103999999999999</v>
      </c>
      <c r="AS1146" t="s">
        <v>2584</v>
      </c>
      <c r="AT1146" s="62">
        <v>36</v>
      </c>
      <c r="AU1146" t="s">
        <v>744</v>
      </c>
      <c r="AV1146" t="str">
        <f t="shared" si="136"/>
        <v>G</v>
      </c>
      <c r="AW1146" t="str">
        <f t="shared" si="138"/>
        <v>NPU</v>
      </c>
      <c r="AX1146" t="str">
        <f t="shared" si="137"/>
        <v/>
      </c>
      <c r="BD1146" s="78">
        <v>13.103</v>
      </c>
      <c r="BE1146" s="79" t="s">
        <v>2583</v>
      </c>
      <c r="BF1146" s="78" t="s">
        <v>1583</v>
      </c>
      <c r="BG1146" s="78" t="s">
        <v>2585</v>
      </c>
    </row>
    <row r="1147" spans="26:59" ht="13.8" x14ac:dyDescent="0.25">
      <c r="Z1147" s="6" t="s">
        <v>3502</v>
      </c>
      <c r="AB1147" s="4">
        <v>10.146000000000001</v>
      </c>
      <c r="AD1147" s="9">
        <v>33</v>
      </c>
      <c r="AF1147" s="9" t="str">
        <f t="shared" si="142"/>
        <v>DRUG</v>
      </c>
      <c r="AH1147" t="str">
        <f t="shared" si="143"/>
        <v>J</v>
      </c>
      <c r="AJ1147" t="str">
        <f t="shared" si="144"/>
        <v>TBD</v>
      </c>
      <c r="AR1147" s="77">
        <v>13.111000000000001</v>
      </c>
      <c r="AS1147" t="s">
        <v>2586</v>
      </c>
      <c r="AT1147" s="62" t="s">
        <v>2587</v>
      </c>
      <c r="AU1147" t="s">
        <v>268</v>
      </c>
      <c r="AV1147" t="str">
        <f t="shared" si="136"/>
        <v>H</v>
      </c>
      <c r="AW1147" t="str">
        <f t="shared" si="138"/>
        <v>NPOA</v>
      </c>
      <c r="AX1147" t="str">
        <f t="shared" si="137"/>
        <v>DRUG</v>
      </c>
      <c r="BD1147" s="83">
        <v>13.103999999999999</v>
      </c>
      <c r="BE1147" s="84" t="s">
        <v>2584</v>
      </c>
      <c r="BF1147" s="83" t="s">
        <v>1583</v>
      </c>
      <c r="BG1147" s="83" t="s">
        <v>2585</v>
      </c>
    </row>
    <row r="1148" spans="26:59" ht="13.8" x14ac:dyDescent="0.25">
      <c r="Z1148" s="6" t="s">
        <v>3820</v>
      </c>
      <c r="AB1148" s="4">
        <v>12.169</v>
      </c>
      <c r="AD1148" s="9">
        <v>26</v>
      </c>
      <c r="AF1148" s="9" t="str">
        <f t="shared" si="142"/>
        <v/>
      </c>
      <c r="AH1148" t="str">
        <f t="shared" si="143"/>
        <v>D</v>
      </c>
      <c r="AJ1148" t="str">
        <f t="shared" si="144"/>
        <v>TBD</v>
      </c>
      <c r="AR1148" s="77">
        <v>13.115</v>
      </c>
      <c r="AS1148" t="s">
        <v>2588</v>
      </c>
      <c r="AT1148" s="62">
        <v>41</v>
      </c>
      <c r="AU1148" t="s">
        <v>744</v>
      </c>
      <c r="AV1148" t="str">
        <f t="shared" si="136"/>
        <v>L</v>
      </c>
      <c r="AW1148" t="str">
        <f t="shared" si="138"/>
        <v>TBD</v>
      </c>
      <c r="AX1148" t="str">
        <f t="shared" si="137"/>
        <v>DRUG</v>
      </c>
      <c r="BD1148" s="78">
        <v>13.111000000000001</v>
      </c>
      <c r="BE1148" s="79" t="s">
        <v>2586</v>
      </c>
      <c r="BF1148" s="78" t="s">
        <v>834</v>
      </c>
      <c r="BG1148" s="78" t="s">
        <v>2589</v>
      </c>
    </row>
    <row r="1149" spans="26:59" ht="13.8" x14ac:dyDescent="0.25">
      <c r="Z1149" s="6" t="s">
        <v>3819</v>
      </c>
      <c r="AB1149" s="4">
        <v>12.167999999999999</v>
      </c>
      <c r="AD1149" s="9">
        <v>28</v>
      </c>
      <c r="AF1149" s="9" t="str">
        <f t="shared" si="142"/>
        <v/>
      </c>
      <c r="AH1149" t="str">
        <f t="shared" si="143"/>
        <v>D</v>
      </c>
      <c r="AJ1149" t="str">
        <f t="shared" si="144"/>
        <v>TBD</v>
      </c>
      <c r="AR1149" s="77">
        <v>13.121</v>
      </c>
      <c r="AS1149" t="s">
        <v>2590</v>
      </c>
      <c r="AT1149" s="62">
        <v>40</v>
      </c>
      <c r="AU1149" t="s">
        <v>268</v>
      </c>
      <c r="AV1149" t="str">
        <f t="shared" si="136"/>
        <v>L</v>
      </c>
      <c r="AW1149" t="str">
        <f t="shared" si="138"/>
        <v>TBD</v>
      </c>
      <c r="AX1149" t="str">
        <f t="shared" si="137"/>
        <v>DRUG</v>
      </c>
      <c r="BD1149" s="83">
        <v>13.115</v>
      </c>
      <c r="BE1149" s="84" t="s">
        <v>2588</v>
      </c>
      <c r="BF1149" s="83" t="s">
        <v>2582</v>
      </c>
      <c r="BG1149" s="83" t="s">
        <v>749</v>
      </c>
    </row>
    <row r="1150" spans="26:59" ht="13.8" x14ac:dyDescent="0.25">
      <c r="Z1150" s="6" t="s">
        <v>3818</v>
      </c>
      <c r="AB1150" s="4">
        <v>12.167</v>
      </c>
      <c r="AD1150" s="9">
        <v>31</v>
      </c>
      <c r="AF1150" s="9" t="str">
        <f t="shared" si="142"/>
        <v/>
      </c>
      <c r="AH1150" t="str">
        <f t="shared" si="143"/>
        <v>D</v>
      </c>
      <c r="AJ1150" t="str">
        <f t="shared" si="144"/>
        <v>TBD</v>
      </c>
      <c r="AR1150" s="77">
        <v>13.122</v>
      </c>
      <c r="AS1150" t="s">
        <v>2591</v>
      </c>
      <c r="AT1150" s="62">
        <v>39</v>
      </c>
      <c r="AU1150" t="s">
        <v>268</v>
      </c>
      <c r="AV1150" t="str">
        <f t="shared" si="136"/>
        <v>G</v>
      </c>
      <c r="AW1150" t="str">
        <f t="shared" si="138"/>
        <v>NPU</v>
      </c>
      <c r="AX1150" t="str">
        <f t="shared" si="137"/>
        <v>DRUG</v>
      </c>
      <c r="BD1150" s="78">
        <v>13.121</v>
      </c>
      <c r="BE1150" s="79" t="s">
        <v>2590</v>
      </c>
      <c r="BF1150" s="78" t="s">
        <v>2582</v>
      </c>
      <c r="BG1150" s="78" t="s">
        <v>749</v>
      </c>
    </row>
    <row r="1151" spans="26:59" ht="13.8" x14ac:dyDescent="0.25">
      <c r="Z1151" s="6" t="s">
        <v>3817</v>
      </c>
      <c r="AB1151" s="4">
        <v>12.164999999999999</v>
      </c>
      <c r="AD1151" s="9">
        <v>32</v>
      </c>
      <c r="AF1151" s="9" t="str">
        <f t="shared" si="142"/>
        <v/>
      </c>
      <c r="AH1151" t="str">
        <f t="shared" si="143"/>
        <v>D</v>
      </c>
      <c r="AJ1151" t="str">
        <f t="shared" si="144"/>
        <v>TBD</v>
      </c>
      <c r="AR1151" s="77">
        <v>13.122999999999999</v>
      </c>
      <c r="AS1151" t="s">
        <v>2592</v>
      </c>
      <c r="AT1151" s="62">
        <v>37</v>
      </c>
      <c r="AU1151" t="s">
        <v>268</v>
      </c>
      <c r="AV1151" t="str">
        <f t="shared" si="136"/>
        <v>G</v>
      </c>
      <c r="AW1151" t="str">
        <f t="shared" si="138"/>
        <v>NPU</v>
      </c>
      <c r="AX1151" t="str">
        <f t="shared" si="137"/>
        <v>DRUG</v>
      </c>
      <c r="BD1151" s="83">
        <v>13.122</v>
      </c>
      <c r="BE1151" s="84" t="s">
        <v>2591</v>
      </c>
      <c r="BF1151" s="83" t="s">
        <v>1583</v>
      </c>
      <c r="BG1151" s="83" t="s">
        <v>2585</v>
      </c>
    </row>
    <row r="1152" spans="26:59" ht="13.8" x14ac:dyDescent="0.25">
      <c r="Z1152" s="6" t="s">
        <v>3816</v>
      </c>
      <c r="AB1152" s="4">
        <v>12.164</v>
      </c>
      <c r="AD1152" s="9">
        <v>34</v>
      </c>
      <c r="AF1152" s="9" t="str">
        <f t="shared" si="142"/>
        <v/>
      </c>
      <c r="AH1152" t="str">
        <f t="shared" si="143"/>
        <v>J</v>
      </c>
      <c r="AJ1152" t="str">
        <f t="shared" si="144"/>
        <v>TBD</v>
      </c>
      <c r="AR1152" s="77">
        <v>13.124000000000001</v>
      </c>
      <c r="AS1152" t="s">
        <v>2593</v>
      </c>
      <c r="AT1152" s="62">
        <v>34</v>
      </c>
      <c r="AU1152" t="s">
        <v>268</v>
      </c>
      <c r="AV1152" t="str">
        <f t="shared" si="136"/>
        <v>G</v>
      </c>
      <c r="AW1152" t="str">
        <f t="shared" si="138"/>
        <v>NPU</v>
      </c>
      <c r="AX1152" t="str">
        <f t="shared" si="137"/>
        <v>DRUG</v>
      </c>
      <c r="BD1152" s="78">
        <v>13.122999999999999</v>
      </c>
      <c r="BE1152" s="79" t="s">
        <v>2592</v>
      </c>
      <c r="BF1152" s="78" t="s">
        <v>1583</v>
      </c>
      <c r="BG1152" s="78" t="s">
        <v>2585</v>
      </c>
    </row>
    <row r="1153" spans="26:59" ht="13.8" x14ac:dyDescent="0.25">
      <c r="Z1153" s="6" t="s">
        <v>1760</v>
      </c>
      <c r="AB1153" s="4">
        <v>13.263</v>
      </c>
      <c r="AD1153" s="9">
        <v>43</v>
      </c>
      <c r="AF1153" s="9" t="str">
        <f t="shared" si="142"/>
        <v>DRUG</v>
      </c>
      <c r="AH1153" t="str">
        <f t="shared" si="143"/>
        <v>M</v>
      </c>
      <c r="AJ1153" t="str">
        <f t="shared" si="144"/>
        <v>NPOA</v>
      </c>
      <c r="AR1153" s="77">
        <v>13.131</v>
      </c>
      <c r="AS1153" t="s">
        <v>2594</v>
      </c>
      <c r="AT1153" s="62">
        <v>42</v>
      </c>
      <c r="AU1153" t="s">
        <v>799</v>
      </c>
      <c r="AV1153" t="str">
        <f t="shared" si="136"/>
        <v>Managerial</v>
      </c>
      <c r="AW1153" t="str">
        <f t="shared" si="138"/>
        <v>N/A</v>
      </c>
      <c r="AX1153" t="str">
        <f t="shared" si="137"/>
        <v>DRUG</v>
      </c>
      <c r="BD1153" s="83">
        <v>13.124000000000001</v>
      </c>
      <c r="BE1153" s="84" t="s">
        <v>2593</v>
      </c>
      <c r="BF1153" s="83" t="s">
        <v>1583</v>
      </c>
      <c r="BG1153" s="83" t="s">
        <v>2585</v>
      </c>
    </row>
    <row r="1154" spans="26:59" ht="13.8" x14ac:dyDescent="0.25">
      <c r="Z1154" s="6" t="s">
        <v>3700</v>
      </c>
      <c r="AB1154" s="4">
        <v>11.273</v>
      </c>
      <c r="AD1154" s="9">
        <v>22</v>
      </c>
      <c r="AF1154" s="9" t="str">
        <f t="shared" si="142"/>
        <v/>
      </c>
      <c r="AH1154" t="str">
        <f t="shared" si="143"/>
        <v>C</v>
      </c>
      <c r="AJ1154" t="str">
        <f t="shared" si="144"/>
        <v>AFSCME</v>
      </c>
      <c r="AR1154" s="77">
        <v>13.135</v>
      </c>
      <c r="AS1154" t="s">
        <v>2595</v>
      </c>
      <c r="AT1154" s="62">
        <v>40</v>
      </c>
      <c r="AU1154" t="s">
        <v>744</v>
      </c>
      <c r="AV1154" t="str">
        <f t="shared" ref="AV1154:AV1203" si="145">IFERROR(VLOOKUP(AR1154,BD:BG,3,FALSE),"")</f>
        <v>L</v>
      </c>
      <c r="AW1154" t="str">
        <f t="shared" si="138"/>
        <v>TBD</v>
      </c>
      <c r="AX1154" t="str">
        <f t="shared" ref="AX1154:AX1203" si="146">IFERROR(VLOOKUP(AR1154,BM:BQ,5,FALSE),"")</f>
        <v>DRUG</v>
      </c>
      <c r="BD1154" s="78">
        <v>13.131</v>
      </c>
      <c r="BE1154" s="79" t="s">
        <v>2594</v>
      </c>
      <c r="BF1154" s="78" t="s">
        <v>746</v>
      </c>
      <c r="BG1154" s="78" t="s">
        <v>272</v>
      </c>
    </row>
    <row r="1155" spans="26:59" ht="13.8" x14ac:dyDescent="0.25">
      <c r="Z1155" s="6" t="s">
        <v>3699</v>
      </c>
      <c r="AB1155" s="4">
        <v>11.271000000000001</v>
      </c>
      <c r="AD1155" s="9">
        <v>25</v>
      </c>
      <c r="AF1155" s="9" t="str">
        <f t="shared" si="142"/>
        <v/>
      </c>
      <c r="AH1155" t="str">
        <f t="shared" si="143"/>
        <v>C</v>
      </c>
      <c r="AJ1155" t="str">
        <f t="shared" si="144"/>
        <v>AFSCME</v>
      </c>
      <c r="AR1155" s="77">
        <v>13.135999999999999</v>
      </c>
      <c r="AS1155" t="s">
        <v>2596</v>
      </c>
      <c r="AT1155" s="62">
        <v>39</v>
      </c>
      <c r="AU1155" t="s">
        <v>744</v>
      </c>
      <c r="AV1155" t="str">
        <f t="shared" si="145"/>
        <v>L</v>
      </c>
      <c r="AW1155" t="str">
        <f t="shared" ref="AW1155:AW1203" si="147">IFERROR(VLOOKUP(AR1155,BD:BG,4,FALSE),"")</f>
        <v>TBD</v>
      </c>
      <c r="AX1155" t="str">
        <f t="shared" si="146"/>
        <v>DRUG</v>
      </c>
      <c r="BD1155" s="83">
        <v>13.135</v>
      </c>
      <c r="BE1155" s="84" t="s">
        <v>2595</v>
      </c>
      <c r="BF1155" s="83" t="s">
        <v>2582</v>
      </c>
      <c r="BG1155" s="83" t="s">
        <v>749</v>
      </c>
    </row>
    <row r="1156" spans="26:59" ht="13.8" x14ac:dyDescent="0.25">
      <c r="Z1156" s="6" t="s">
        <v>3947</v>
      </c>
      <c r="AB1156" s="4">
        <v>13.217000000000001</v>
      </c>
      <c r="AD1156" s="9">
        <v>42</v>
      </c>
      <c r="AF1156" s="9" t="str">
        <f t="shared" ref="AF1156:AF1187" si="148">IFERROR(VLOOKUP(AB1156,BM:BQ,5,FALSE),"")</f>
        <v>DRUG</v>
      </c>
      <c r="AH1156" t="str">
        <f t="shared" ref="AH1156:AH1187" si="149">IFERROR(VLOOKUP(AB1156,BD:BG,3,FALSE),"")</f>
        <v>G</v>
      </c>
      <c r="AJ1156" t="str">
        <f t="shared" ref="AJ1156:AJ1187" si="150">IFERROR(VLOOKUP(AB1156,BD:BG,4,FALSE),"")</f>
        <v>NPU</v>
      </c>
      <c r="AR1156" s="77">
        <v>13.137</v>
      </c>
      <c r="AS1156" t="s">
        <v>2597</v>
      </c>
      <c r="AT1156" s="62">
        <v>38</v>
      </c>
      <c r="AU1156" t="s">
        <v>744</v>
      </c>
      <c r="AV1156" t="str">
        <f t="shared" si="145"/>
        <v>L</v>
      </c>
      <c r="AW1156" t="str">
        <f t="shared" si="147"/>
        <v>TBD</v>
      </c>
      <c r="AX1156" t="str">
        <f t="shared" si="146"/>
        <v>DRUG</v>
      </c>
      <c r="BD1156" s="78">
        <v>13.135999999999999</v>
      </c>
      <c r="BE1156" s="79" t="s">
        <v>2596</v>
      </c>
      <c r="BF1156" s="78" t="s">
        <v>2582</v>
      </c>
      <c r="BG1156" s="78" t="s">
        <v>749</v>
      </c>
    </row>
    <row r="1157" spans="26:59" ht="13.8" x14ac:dyDescent="0.25">
      <c r="Z1157" s="6" t="s">
        <v>3946</v>
      </c>
      <c r="AB1157" s="4">
        <v>13.215</v>
      </c>
      <c r="AD1157" s="9">
        <v>44</v>
      </c>
      <c r="AF1157" s="9" t="str">
        <f t="shared" si="148"/>
        <v>DRUG</v>
      </c>
      <c r="AH1157" t="str">
        <f t="shared" si="149"/>
        <v>L</v>
      </c>
      <c r="AJ1157" t="str">
        <f t="shared" si="150"/>
        <v>TBD</v>
      </c>
      <c r="AR1157" s="77">
        <v>13.141</v>
      </c>
      <c r="AS1157" t="s">
        <v>2598</v>
      </c>
      <c r="AT1157" s="62">
        <v>38</v>
      </c>
      <c r="AU1157" t="s">
        <v>268</v>
      </c>
      <c r="AV1157" t="str">
        <f t="shared" si="145"/>
        <v>G</v>
      </c>
      <c r="AW1157" t="str">
        <f t="shared" si="147"/>
        <v>NPU</v>
      </c>
      <c r="AX1157" t="str">
        <f t="shared" si="146"/>
        <v>DRUG</v>
      </c>
      <c r="BD1157" s="83">
        <v>13.137</v>
      </c>
      <c r="BE1157" s="84" t="s">
        <v>2597</v>
      </c>
      <c r="BF1157" s="83" t="s">
        <v>2582</v>
      </c>
      <c r="BG1157" s="83" t="s">
        <v>749</v>
      </c>
    </row>
    <row r="1158" spans="26:59" ht="13.8" x14ac:dyDescent="0.25">
      <c r="Z1158" s="6" t="s">
        <v>3950</v>
      </c>
      <c r="AB1158" s="4">
        <v>13.223000000000001</v>
      </c>
      <c r="AD1158" s="9">
        <v>36</v>
      </c>
      <c r="AF1158" s="9" t="str">
        <f t="shared" si="148"/>
        <v>DRUG</v>
      </c>
      <c r="AH1158" t="str">
        <f t="shared" si="149"/>
        <v>G</v>
      </c>
      <c r="AJ1158" t="str">
        <f t="shared" si="150"/>
        <v>NPU</v>
      </c>
      <c r="AR1158" s="77">
        <v>13.141999999999999</v>
      </c>
      <c r="AS1158" t="s">
        <v>2599</v>
      </c>
      <c r="AT1158" s="62">
        <v>37</v>
      </c>
      <c r="AU1158" t="s">
        <v>268</v>
      </c>
      <c r="AV1158" t="str">
        <f t="shared" si="145"/>
        <v>G</v>
      </c>
      <c r="AW1158" t="str">
        <f t="shared" si="147"/>
        <v>NPU</v>
      </c>
      <c r="AX1158" t="str">
        <f t="shared" si="146"/>
        <v>DRUG</v>
      </c>
      <c r="BD1158" s="78">
        <v>13.141</v>
      </c>
      <c r="BE1158" s="79" t="s">
        <v>2598</v>
      </c>
      <c r="BF1158" s="78" t="s">
        <v>1583</v>
      </c>
      <c r="BG1158" s="78" t="s">
        <v>2585</v>
      </c>
    </row>
    <row r="1159" spans="26:59" ht="13.8" x14ac:dyDescent="0.25">
      <c r="Z1159" s="6" t="s">
        <v>3949</v>
      </c>
      <c r="AB1159" s="4">
        <v>13.222</v>
      </c>
      <c r="AD1159" s="9">
        <v>40</v>
      </c>
      <c r="AF1159" s="9" t="str">
        <f t="shared" si="148"/>
        <v>DRUG</v>
      </c>
      <c r="AH1159" t="str">
        <f t="shared" si="149"/>
        <v>G</v>
      </c>
      <c r="AJ1159" t="str">
        <f t="shared" si="150"/>
        <v>NPU</v>
      </c>
      <c r="AR1159" s="77">
        <v>13.143000000000001</v>
      </c>
      <c r="AS1159" t="s">
        <v>2600</v>
      </c>
      <c r="AT1159" s="62">
        <v>34</v>
      </c>
      <c r="AU1159" t="s">
        <v>268</v>
      </c>
      <c r="AV1159" t="str">
        <f t="shared" si="145"/>
        <v>G</v>
      </c>
      <c r="AW1159" t="str">
        <f t="shared" si="147"/>
        <v>NPU</v>
      </c>
      <c r="AX1159" t="str">
        <f t="shared" si="146"/>
        <v>DRUG</v>
      </c>
      <c r="BD1159" s="83">
        <v>13.141999999999999</v>
      </c>
      <c r="BE1159" s="84" t="s">
        <v>2599</v>
      </c>
      <c r="BF1159" s="83" t="s">
        <v>1583</v>
      </c>
      <c r="BG1159" s="83" t="s">
        <v>2585</v>
      </c>
    </row>
    <row r="1160" spans="26:59" ht="13.8" x14ac:dyDescent="0.25">
      <c r="Z1160" s="6" t="s">
        <v>3948</v>
      </c>
      <c r="AB1160" s="4">
        <v>13.221</v>
      </c>
      <c r="AD1160" s="9">
        <v>42</v>
      </c>
      <c r="AF1160" s="9" t="str">
        <f t="shared" si="148"/>
        <v>DRUG</v>
      </c>
      <c r="AH1160" t="str">
        <f t="shared" si="149"/>
        <v>L</v>
      </c>
      <c r="AJ1160" t="str">
        <f t="shared" si="150"/>
        <v>TBD</v>
      </c>
      <c r="AR1160" s="77">
        <v>13.202</v>
      </c>
      <c r="AS1160" t="s">
        <v>2601</v>
      </c>
      <c r="AT1160" s="62">
        <v>48</v>
      </c>
      <c r="AU1160" t="s">
        <v>799</v>
      </c>
      <c r="AV1160" t="str">
        <f t="shared" si="145"/>
        <v>Managerial</v>
      </c>
      <c r="AW1160" t="str">
        <f t="shared" si="147"/>
        <v>N/A</v>
      </c>
      <c r="AX1160" t="str">
        <f t="shared" si="146"/>
        <v>DRUG</v>
      </c>
      <c r="BD1160" s="78">
        <v>13.143000000000001</v>
      </c>
      <c r="BE1160" s="79" t="s">
        <v>2600</v>
      </c>
      <c r="BF1160" s="78" t="s">
        <v>1583</v>
      </c>
      <c r="BG1160" s="78" t="s">
        <v>2585</v>
      </c>
    </row>
    <row r="1161" spans="26:59" ht="13.8" x14ac:dyDescent="0.25">
      <c r="Z1161" s="6" t="s">
        <v>3154</v>
      </c>
      <c r="AB1161" s="4">
        <v>7.4340000000000002</v>
      </c>
      <c r="AD1161" s="9">
        <v>36</v>
      </c>
      <c r="AF1161" s="9" t="str">
        <f t="shared" si="148"/>
        <v/>
      </c>
      <c r="AH1161" t="str">
        <f t="shared" si="149"/>
        <v>D</v>
      </c>
      <c r="AJ1161" t="str">
        <f t="shared" si="150"/>
        <v>TBD</v>
      </c>
      <c r="AR1161" s="77">
        <v>13.202999999999999</v>
      </c>
      <c r="AS1161" t="s">
        <v>2602</v>
      </c>
      <c r="AT1161" s="62">
        <v>47</v>
      </c>
      <c r="AU1161" t="s">
        <v>799</v>
      </c>
      <c r="AV1161" t="str">
        <f t="shared" si="145"/>
        <v>Managerial</v>
      </c>
      <c r="AW1161" t="str">
        <f t="shared" si="147"/>
        <v>N/A</v>
      </c>
      <c r="AX1161" t="str">
        <f t="shared" si="146"/>
        <v>DRUG</v>
      </c>
      <c r="BD1161" s="83">
        <v>13.201000000000001</v>
      </c>
      <c r="BE1161" s="84" t="s">
        <v>2603</v>
      </c>
      <c r="BF1161" s="83" t="s">
        <v>746</v>
      </c>
      <c r="BG1161" s="83" t="s">
        <v>272</v>
      </c>
    </row>
    <row r="1162" spans="26:59" ht="13.8" x14ac:dyDescent="0.25">
      <c r="Z1162" s="6" t="s">
        <v>3893</v>
      </c>
      <c r="AB1162" s="4">
        <v>12.436999999999999</v>
      </c>
      <c r="AD1162" s="9">
        <v>32</v>
      </c>
      <c r="AF1162" s="9" t="str">
        <f t="shared" si="148"/>
        <v/>
      </c>
      <c r="AH1162" t="str">
        <f t="shared" si="149"/>
        <v>D</v>
      </c>
      <c r="AJ1162" t="str">
        <f t="shared" si="150"/>
        <v>TBD</v>
      </c>
      <c r="AR1162" s="77">
        <v>13.204000000000001</v>
      </c>
      <c r="AS1162" t="s">
        <v>2604</v>
      </c>
      <c r="AT1162" s="62">
        <v>45</v>
      </c>
      <c r="AU1162" t="s">
        <v>268</v>
      </c>
      <c r="AV1162" t="str">
        <f t="shared" si="145"/>
        <v>L</v>
      </c>
      <c r="AW1162" t="str">
        <f t="shared" si="147"/>
        <v>TBD</v>
      </c>
      <c r="AX1162" t="str">
        <f t="shared" si="146"/>
        <v>DRUG</v>
      </c>
      <c r="BD1162" s="78">
        <v>13.202</v>
      </c>
      <c r="BE1162" s="79" t="s">
        <v>2601</v>
      </c>
      <c r="BF1162" s="78" t="s">
        <v>746</v>
      </c>
      <c r="BG1162" s="78" t="s">
        <v>272</v>
      </c>
    </row>
    <row r="1163" spans="26:59" ht="13.8" x14ac:dyDescent="0.25">
      <c r="Z1163" s="6" t="s">
        <v>3892</v>
      </c>
      <c r="AB1163" s="4">
        <v>12.436</v>
      </c>
      <c r="AD1163" s="9">
        <v>34</v>
      </c>
      <c r="AF1163" s="9" t="str">
        <f t="shared" si="148"/>
        <v/>
      </c>
      <c r="AH1163" t="str">
        <f t="shared" si="149"/>
        <v>D</v>
      </c>
      <c r="AJ1163" t="str">
        <f t="shared" si="150"/>
        <v>TBD</v>
      </c>
      <c r="AR1163" s="77">
        <v>13.205</v>
      </c>
      <c r="AS1163" t="s">
        <v>2605</v>
      </c>
      <c r="AT1163" s="62">
        <v>43</v>
      </c>
      <c r="AU1163" t="s">
        <v>268</v>
      </c>
      <c r="AV1163" t="str">
        <f t="shared" si="145"/>
        <v>L</v>
      </c>
      <c r="AW1163" t="str">
        <f t="shared" si="147"/>
        <v>TBD</v>
      </c>
      <c r="AX1163" t="str">
        <f t="shared" si="146"/>
        <v>DRUG</v>
      </c>
      <c r="BD1163" s="83">
        <v>13.202999999999999</v>
      </c>
      <c r="BE1163" s="84" t="s">
        <v>2602</v>
      </c>
      <c r="BF1163" s="83" t="s">
        <v>746</v>
      </c>
      <c r="BG1163" s="83" t="s">
        <v>272</v>
      </c>
    </row>
    <row r="1164" spans="26:59" ht="13.8" x14ac:dyDescent="0.25">
      <c r="Z1164" s="6" t="s">
        <v>3894</v>
      </c>
      <c r="AB1164" s="4">
        <v>12.438000000000001</v>
      </c>
      <c r="AD1164" s="9">
        <v>30</v>
      </c>
      <c r="AF1164" s="9" t="str">
        <f t="shared" si="148"/>
        <v/>
      </c>
      <c r="AH1164" t="str">
        <f t="shared" si="149"/>
        <v>D</v>
      </c>
      <c r="AJ1164" t="str">
        <f t="shared" si="150"/>
        <v>TBD</v>
      </c>
      <c r="AR1164" s="77">
        <v>13.206</v>
      </c>
      <c r="AS1164" t="s">
        <v>2606</v>
      </c>
      <c r="AT1164" s="62">
        <v>41</v>
      </c>
      <c r="AU1164" t="s">
        <v>268</v>
      </c>
      <c r="AV1164" t="str">
        <f t="shared" si="145"/>
        <v>G</v>
      </c>
      <c r="AW1164" t="str">
        <f t="shared" si="147"/>
        <v>NPU</v>
      </c>
      <c r="AX1164" t="str">
        <f t="shared" si="146"/>
        <v>DRUG</v>
      </c>
      <c r="BD1164" s="78">
        <v>13.204000000000001</v>
      </c>
      <c r="BE1164" s="79" t="s">
        <v>2604</v>
      </c>
      <c r="BF1164" s="78" t="s">
        <v>2582</v>
      </c>
      <c r="BG1164" s="78" t="s">
        <v>749</v>
      </c>
    </row>
    <row r="1165" spans="26:59" ht="13.8" x14ac:dyDescent="0.25">
      <c r="Z1165" s="6" t="s">
        <v>3891</v>
      </c>
      <c r="AB1165" s="4">
        <v>12.435</v>
      </c>
      <c r="AD1165" s="9">
        <v>36</v>
      </c>
      <c r="AF1165" s="9" t="str">
        <f t="shared" si="148"/>
        <v/>
      </c>
      <c r="AH1165" t="str">
        <f t="shared" si="149"/>
        <v>Managerial</v>
      </c>
      <c r="AJ1165" t="str">
        <f t="shared" si="150"/>
        <v>N/A</v>
      </c>
      <c r="AR1165" s="77">
        <v>13.207000000000001</v>
      </c>
      <c r="AS1165" t="s">
        <v>2607</v>
      </c>
      <c r="AT1165" s="62">
        <v>40</v>
      </c>
      <c r="AU1165" t="s">
        <v>268</v>
      </c>
      <c r="AV1165" t="str">
        <f t="shared" si="145"/>
        <v>G</v>
      </c>
      <c r="AW1165" t="str">
        <f t="shared" si="147"/>
        <v>NPU</v>
      </c>
      <c r="AX1165" t="str">
        <f t="shared" si="146"/>
        <v>DRUG</v>
      </c>
      <c r="BD1165" s="83">
        <v>13.205</v>
      </c>
      <c r="BE1165" s="84" t="s">
        <v>2605</v>
      </c>
      <c r="BF1165" s="83" t="s">
        <v>2582</v>
      </c>
      <c r="BG1165" s="83" t="s">
        <v>749</v>
      </c>
    </row>
    <row r="1166" spans="26:59" ht="13.8" x14ac:dyDescent="0.25">
      <c r="Z1166" s="6" t="s">
        <v>2957</v>
      </c>
      <c r="AB1166" s="4">
        <v>5.1040000000000001</v>
      </c>
      <c r="AD1166" s="9">
        <v>37</v>
      </c>
      <c r="AF1166" s="9" t="str">
        <f t="shared" si="148"/>
        <v>DRUG</v>
      </c>
      <c r="AH1166" t="str">
        <f t="shared" si="149"/>
        <v>J</v>
      </c>
      <c r="AJ1166" t="str">
        <f t="shared" si="150"/>
        <v>TBD</v>
      </c>
      <c r="AR1166" s="77">
        <v>13.208</v>
      </c>
      <c r="AS1166" t="s">
        <v>2608</v>
      </c>
      <c r="AT1166" s="62">
        <v>39</v>
      </c>
      <c r="AU1166" t="s">
        <v>268</v>
      </c>
      <c r="AV1166" t="str">
        <f t="shared" si="145"/>
        <v>TBD</v>
      </c>
      <c r="AW1166" t="str">
        <f t="shared" si="147"/>
        <v>TBD</v>
      </c>
      <c r="AX1166" t="str">
        <f t="shared" si="146"/>
        <v/>
      </c>
      <c r="BD1166" s="78">
        <v>13.206</v>
      </c>
      <c r="BE1166" s="79" t="s">
        <v>2606</v>
      </c>
      <c r="BF1166" s="78" t="s">
        <v>1583</v>
      </c>
      <c r="BG1166" s="78" t="s">
        <v>2585</v>
      </c>
    </row>
    <row r="1167" spans="26:59" ht="13.8" x14ac:dyDescent="0.25">
      <c r="Z1167" s="6" t="s">
        <v>2960</v>
      </c>
      <c r="AB1167" s="4">
        <v>5.1120000000000001</v>
      </c>
      <c r="AD1167" s="9">
        <v>33</v>
      </c>
      <c r="AF1167" s="9" t="str">
        <f t="shared" si="148"/>
        <v>DRUG</v>
      </c>
      <c r="AH1167" t="str">
        <f t="shared" si="149"/>
        <v>D</v>
      </c>
      <c r="AJ1167" t="str">
        <f t="shared" si="150"/>
        <v>TBD</v>
      </c>
      <c r="AR1167" s="77">
        <v>13.215</v>
      </c>
      <c r="AS1167" t="s">
        <v>2609</v>
      </c>
      <c r="AT1167" s="62">
        <v>44</v>
      </c>
      <c r="AU1167" t="s">
        <v>268</v>
      </c>
      <c r="AV1167" t="str">
        <f t="shared" si="145"/>
        <v>L</v>
      </c>
      <c r="AW1167" t="str">
        <f t="shared" si="147"/>
        <v>TBD</v>
      </c>
      <c r="AX1167" t="str">
        <f t="shared" si="146"/>
        <v>DRUG</v>
      </c>
      <c r="BD1167" s="83">
        <v>13.207000000000001</v>
      </c>
      <c r="BE1167" s="84" t="s">
        <v>2607</v>
      </c>
      <c r="BF1167" s="83" t="s">
        <v>1583</v>
      </c>
      <c r="BG1167" s="83" t="s">
        <v>2585</v>
      </c>
    </row>
    <row r="1168" spans="26:59" ht="13.8" x14ac:dyDescent="0.25">
      <c r="Z1168" s="6" t="s">
        <v>3878</v>
      </c>
      <c r="AB1168" s="4">
        <v>12.441000000000001</v>
      </c>
      <c r="AD1168" s="9">
        <v>31</v>
      </c>
      <c r="AF1168" s="9" t="str">
        <f t="shared" si="148"/>
        <v/>
      </c>
      <c r="AH1168" t="str">
        <f t="shared" si="149"/>
        <v>D</v>
      </c>
      <c r="AJ1168" t="str">
        <f t="shared" si="150"/>
        <v>TBD</v>
      </c>
      <c r="AR1168" s="77">
        <v>13.217000000000001</v>
      </c>
      <c r="AS1168" t="s">
        <v>2610</v>
      </c>
      <c r="AT1168" s="62">
        <v>42</v>
      </c>
      <c r="AU1168" t="s">
        <v>268</v>
      </c>
      <c r="AV1168" t="str">
        <f t="shared" si="145"/>
        <v>G</v>
      </c>
      <c r="AW1168" t="str">
        <f t="shared" si="147"/>
        <v>NPU</v>
      </c>
      <c r="AX1168" t="str">
        <f t="shared" si="146"/>
        <v>DRUG</v>
      </c>
      <c r="BD1168" s="78">
        <v>13.208</v>
      </c>
      <c r="BE1168" s="79" t="s">
        <v>2608</v>
      </c>
      <c r="BF1168" s="78" t="s">
        <v>749</v>
      </c>
      <c r="BG1168" s="78" t="s">
        <v>749</v>
      </c>
    </row>
    <row r="1169" spans="26:59" ht="13.8" x14ac:dyDescent="0.25">
      <c r="Z1169" s="6" t="s">
        <v>3877</v>
      </c>
      <c r="AB1169" s="4">
        <v>12.44</v>
      </c>
      <c r="AD1169" s="9">
        <v>33</v>
      </c>
      <c r="AF1169" s="9" t="str">
        <f t="shared" si="148"/>
        <v/>
      </c>
      <c r="AH1169" t="str">
        <f t="shared" si="149"/>
        <v>D</v>
      </c>
      <c r="AJ1169" t="str">
        <f t="shared" si="150"/>
        <v>TBD</v>
      </c>
      <c r="AR1169" s="77">
        <v>13.221</v>
      </c>
      <c r="AS1169" t="s">
        <v>2611</v>
      </c>
      <c r="AT1169" s="62">
        <v>42</v>
      </c>
      <c r="AU1169" t="s">
        <v>268</v>
      </c>
      <c r="AV1169" t="str">
        <f t="shared" si="145"/>
        <v>L</v>
      </c>
      <c r="AW1169" t="str">
        <f t="shared" si="147"/>
        <v>TBD</v>
      </c>
      <c r="AX1169" t="str">
        <f t="shared" si="146"/>
        <v>DRUG</v>
      </c>
      <c r="BD1169" s="83">
        <v>13.215</v>
      </c>
      <c r="BE1169" s="84" t="s">
        <v>2609</v>
      </c>
      <c r="BF1169" s="83" t="s">
        <v>2582</v>
      </c>
      <c r="BG1169" s="83" t="s">
        <v>749</v>
      </c>
    </row>
    <row r="1170" spans="26:59" ht="13.8" x14ac:dyDescent="0.25">
      <c r="Z1170" s="6" t="s">
        <v>2961</v>
      </c>
      <c r="AB1170" s="4">
        <v>5.1619999999999999</v>
      </c>
      <c r="AD1170" s="9">
        <v>33</v>
      </c>
      <c r="AF1170" s="9" t="str">
        <f t="shared" si="148"/>
        <v/>
      </c>
      <c r="AH1170" t="str">
        <f t="shared" si="149"/>
        <v>D</v>
      </c>
      <c r="AJ1170" t="str">
        <f t="shared" si="150"/>
        <v>TBD</v>
      </c>
      <c r="AR1170" s="77">
        <v>13.222</v>
      </c>
      <c r="AS1170" t="s">
        <v>2612</v>
      </c>
      <c r="AT1170" s="62">
        <v>40</v>
      </c>
      <c r="AU1170" t="s">
        <v>268</v>
      </c>
      <c r="AV1170" t="str">
        <f t="shared" si="145"/>
        <v>G</v>
      </c>
      <c r="AW1170" t="str">
        <f t="shared" si="147"/>
        <v>NPU</v>
      </c>
      <c r="AX1170" t="str">
        <f t="shared" si="146"/>
        <v>DRUG</v>
      </c>
      <c r="BD1170" s="78">
        <v>13.217000000000001</v>
      </c>
      <c r="BE1170" s="79" t="s">
        <v>2610</v>
      </c>
      <c r="BF1170" s="78" t="s">
        <v>1583</v>
      </c>
      <c r="BG1170" s="78" t="s">
        <v>2585</v>
      </c>
    </row>
    <row r="1171" spans="26:59" ht="13.8" x14ac:dyDescent="0.25">
      <c r="Z1171" s="6" t="s">
        <v>3876</v>
      </c>
      <c r="AB1171" s="4">
        <v>12.430999999999999</v>
      </c>
      <c r="AD1171" s="9">
        <v>32</v>
      </c>
      <c r="AF1171" s="9" t="str">
        <f t="shared" si="148"/>
        <v/>
      </c>
      <c r="AH1171" t="str">
        <f t="shared" si="149"/>
        <v>D</v>
      </c>
      <c r="AJ1171" t="str">
        <f t="shared" si="150"/>
        <v>TBD</v>
      </c>
      <c r="AR1171" s="77">
        <v>13.223000000000001</v>
      </c>
      <c r="AS1171" t="s">
        <v>2613</v>
      </c>
      <c r="AT1171" s="62">
        <v>36</v>
      </c>
      <c r="AU1171" t="s">
        <v>268</v>
      </c>
      <c r="AV1171" t="str">
        <f t="shared" si="145"/>
        <v>G</v>
      </c>
      <c r="AW1171" t="str">
        <f t="shared" si="147"/>
        <v>NPU</v>
      </c>
      <c r="AX1171" t="str">
        <f t="shared" si="146"/>
        <v>DRUG</v>
      </c>
      <c r="BD1171" s="83">
        <v>13.221</v>
      </c>
      <c r="BE1171" s="84" t="s">
        <v>2611</v>
      </c>
      <c r="BF1171" s="83" t="s">
        <v>2582</v>
      </c>
      <c r="BG1171" s="83" t="s">
        <v>749</v>
      </c>
    </row>
    <row r="1172" spans="26:59" ht="13.8" x14ac:dyDescent="0.25">
      <c r="Z1172" s="6" t="s">
        <v>3875</v>
      </c>
      <c r="AB1172" s="4">
        <v>12.427</v>
      </c>
      <c r="AD1172" s="9">
        <v>34</v>
      </c>
      <c r="AF1172" s="9" t="str">
        <f t="shared" si="148"/>
        <v/>
      </c>
      <c r="AH1172" t="str">
        <f t="shared" si="149"/>
        <v>D</v>
      </c>
      <c r="AJ1172" t="str">
        <f t="shared" si="150"/>
        <v>TBD</v>
      </c>
      <c r="AR1172" s="77">
        <v>13.234</v>
      </c>
      <c r="AS1172" t="s">
        <v>2614</v>
      </c>
      <c r="AT1172" s="62">
        <v>40</v>
      </c>
      <c r="AU1172" t="s">
        <v>268</v>
      </c>
      <c r="AV1172" t="str">
        <f t="shared" si="145"/>
        <v>G</v>
      </c>
      <c r="AW1172" t="str">
        <f t="shared" si="147"/>
        <v>NPU</v>
      </c>
      <c r="AX1172" t="str">
        <f t="shared" si="146"/>
        <v>DRUG</v>
      </c>
      <c r="BD1172" s="78">
        <v>13.222</v>
      </c>
      <c r="BE1172" s="79" t="s">
        <v>2612</v>
      </c>
      <c r="BF1172" s="78" t="s">
        <v>1583</v>
      </c>
      <c r="BG1172" s="78" t="s">
        <v>2585</v>
      </c>
    </row>
    <row r="1173" spans="26:59" ht="13.8" x14ac:dyDescent="0.25">
      <c r="Z1173" s="6" t="s">
        <v>3874</v>
      </c>
      <c r="AB1173" s="4">
        <v>12.420999999999999</v>
      </c>
      <c r="AD1173" s="9">
        <v>35</v>
      </c>
      <c r="AF1173" s="9" t="str">
        <f t="shared" si="148"/>
        <v/>
      </c>
      <c r="AH1173" t="str">
        <f t="shared" si="149"/>
        <v>J</v>
      </c>
      <c r="AJ1173" t="str">
        <f t="shared" si="150"/>
        <v>TBD</v>
      </c>
      <c r="AR1173" s="77">
        <v>13.237</v>
      </c>
      <c r="AS1173" t="s">
        <v>2615</v>
      </c>
      <c r="AT1173" s="62">
        <v>43</v>
      </c>
      <c r="AU1173" t="s">
        <v>2616</v>
      </c>
      <c r="AV1173" t="str">
        <f t="shared" si="145"/>
        <v>H</v>
      </c>
      <c r="AW1173" t="str">
        <f t="shared" si="147"/>
        <v>NPOA</v>
      </c>
      <c r="AX1173" t="str">
        <f t="shared" si="146"/>
        <v>DRUG</v>
      </c>
      <c r="BD1173" s="83">
        <v>13.223000000000001</v>
      </c>
      <c r="BE1173" s="84" t="s">
        <v>2613</v>
      </c>
      <c r="BF1173" s="83" t="s">
        <v>1583</v>
      </c>
      <c r="BG1173" s="83" t="s">
        <v>2585</v>
      </c>
    </row>
    <row r="1174" spans="26:59" ht="13.8" x14ac:dyDescent="0.25">
      <c r="Z1174" s="6" t="s">
        <v>3873</v>
      </c>
      <c r="AB1174" s="4">
        <v>12.416</v>
      </c>
      <c r="AD1174" s="9">
        <v>37</v>
      </c>
      <c r="AF1174" s="9" t="str">
        <f t="shared" si="148"/>
        <v/>
      </c>
      <c r="AH1174" t="str">
        <f t="shared" si="149"/>
        <v>J</v>
      </c>
      <c r="AJ1174" t="str">
        <f t="shared" si="150"/>
        <v>TBD</v>
      </c>
      <c r="AR1174" s="77">
        <v>13.238</v>
      </c>
      <c r="AS1174" t="s">
        <v>2617</v>
      </c>
      <c r="AT1174" s="62">
        <v>41</v>
      </c>
      <c r="AU1174" t="s">
        <v>268</v>
      </c>
      <c r="AV1174" t="str">
        <f t="shared" si="145"/>
        <v>H</v>
      </c>
      <c r="AW1174" t="str">
        <f t="shared" si="147"/>
        <v>NPOA</v>
      </c>
      <c r="AX1174" t="str">
        <f t="shared" si="146"/>
        <v>DRUG</v>
      </c>
      <c r="BD1174" s="78">
        <v>13.234</v>
      </c>
      <c r="BE1174" s="79" t="s">
        <v>2614</v>
      </c>
      <c r="BF1174" s="78" t="s">
        <v>1583</v>
      </c>
      <c r="BG1174" s="78" t="s">
        <v>2585</v>
      </c>
    </row>
    <row r="1175" spans="26:59" ht="13.8" x14ac:dyDescent="0.25">
      <c r="Z1175" s="6" t="s">
        <v>3899</v>
      </c>
      <c r="AB1175" s="4">
        <v>12.500999999999999</v>
      </c>
      <c r="AD1175" s="9">
        <v>46</v>
      </c>
      <c r="AF1175" s="9" t="str">
        <f t="shared" si="148"/>
        <v>DRUG</v>
      </c>
      <c r="AH1175" t="str">
        <f t="shared" si="149"/>
        <v>Managerial</v>
      </c>
      <c r="AJ1175" t="str">
        <f t="shared" si="150"/>
        <v>N/A</v>
      </c>
      <c r="AR1175" s="77">
        <v>13.241</v>
      </c>
      <c r="AS1175" t="s">
        <v>2618</v>
      </c>
      <c r="AT1175" s="62">
        <v>43</v>
      </c>
      <c r="AU1175" t="s">
        <v>268</v>
      </c>
      <c r="AV1175" t="str">
        <f t="shared" si="145"/>
        <v>M</v>
      </c>
      <c r="AW1175" t="str">
        <f t="shared" si="147"/>
        <v>NPOA</v>
      </c>
      <c r="AX1175" t="str">
        <f t="shared" si="146"/>
        <v>DRUG</v>
      </c>
      <c r="BD1175" s="83">
        <v>13.237</v>
      </c>
      <c r="BE1175" s="84" t="s">
        <v>2615</v>
      </c>
      <c r="BF1175" s="83" t="s">
        <v>834</v>
      </c>
      <c r="BG1175" s="83" t="s">
        <v>2589</v>
      </c>
    </row>
    <row r="1176" spans="26:59" ht="13.8" x14ac:dyDescent="0.25">
      <c r="Z1176" s="6" t="s">
        <v>3429</v>
      </c>
      <c r="AB1176" s="4">
        <v>9.4969999999999999</v>
      </c>
      <c r="AD1176" s="9">
        <v>31</v>
      </c>
      <c r="AF1176" s="9" t="str">
        <f t="shared" si="148"/>
        <v>Refer to Drug Testing Sheet</v>
      </c>
      <c r="AH1176" t="str">
        <f t="shared" si="149"/>
        <v>A</v>
      </c>
      <c r="AJ1176" t="str">
        <f t="shared" si="150"/>
        <v>AFSCME</v>
      </c>
      <c r="AR1176" s="77">
        <v>13.242000000000001</v>
      </c>
      <c r="AS1176" t="s">
        <v>2619</v>
      </c>
      <c r="AT1176" s="62">
        <v>43</v>
      </c>
      <c r="AU1176" t="s">
        <v>268</v>
      </c>
      <c r="AV1176" t="str">
        <f t="shared" si="145"/>
        <v>M</v>
      </c>
      <c r="AW1176" t="str">
        <f t="shared" si="147"/>
        <v>NPOA</v>
      </c>
      <c r="AX1176" t="str">
        <f t="shared" si="146"/>
        <v>DRUG</v>
      </c>
      <c r="BD1176" s="78">
        <v>13.238</v>
      </c>
      <c r="BE1176" s="79" t="s">
        <v>2617</v>
      </c>
      <c r="BF1176" s="78" t="s">
        <v>834</v>
      </c>
      <c r="BG1176" s="78" t="s">
        <v>2589</v>
      </c>
    </row>
    <row r="1177" spans="26:59" ht="13.8" x14ac:dyDescent="0.25">
      <c r="Z1177" s="6" t="s">
        <v>3428</v>
      </c>
      <c r="AB1177" s="4">
        <v>9.4960000000000004</v>
      </c>
      <c r="AD1177" s="9">
        <v>32</v>
      </c>
      <c r="AF1177" s="9" t="str">
        <f t="shared" si="148"/>
        <v>Refer to Drug Testing Sheet</v>
      </c>
      <c r="AH1177" t="str">
        <f t="shared" si="149"/>
        <v>A</v>
      </c>
      <c r="AJ1177" t="str">
        <f t="shared" si="150"/>
        <v>AFSCME</v>
      </c>
      <c r="AR1177" s="77">
        <v>13.243</v>
      </c>
      <c r="AS1177" t="s">
        <v>2620</v>
      </c>
      <c r="AT1177" s="62">
        <v>41</v>
      </c>
      <c r="AU1177" t="s">
        <v>268</v>
      </c>
      <c r="AV1177" t="str">
        <f t="shared" si="145"/>
        <v>H</v>
      </c>
      <c r="AW1177" t="str">
        <f t="shared" si="147"/>
        <v>NPOA</v>
      </c>
      <c r="AX1177" t="str">
        <f t="shared" si="146"/>
        <v>DRUG</v>
      </c>
      <c r="BD1177" s="83">
        <v>13.241</v>
      </c>
      <c r="BE1177" s="84" t="s">
        <v>2618</v>
      </c>
      <c r="BF1177" s="83" t="s">
        <v>2621</v>
      </c>
      <c r="BG1177" s="83" t="s">
        <v>2589</v>
      </c>
    </row>
    <row r="1178" spans="26:59" ht="13.8" x14ac:dyDescent="0.25">
      <c r="Z1178" s="6" t="s">
        <v>3427</v>
      </c>
      <c r="AB1178" s="4">
        <v>9.4949999999999992</v>
      </c>
      <c r="AD1178" s="9">
        <v>33</v>
      </c>
      <c r="AF1178" s="9" t="str">
        <f t="shared" si="148"/>
        <v/>
      </c>
      <c r="AH1178" t="str">
        <f t="shared" si="149"/>
        <v>A</v>
      </c>
      <c r="AJ1178" t="str">
        <f t="shared" si="150"/>
        <v>AFSCME</v>
      </c>
      <c r="AR1178" s="77">
        <v>13.244</v>
      </c>
      <c r="AS1178" t="s">
        <v>2622</v>
      </c>
      <c r="AT1178" s="62">
        <v>39</v>
      </c>
      <c r="AU1178" t="s">
        <v>268</v>
      </c>
      <c r="AV1178" t="str">
        <f t="shared" si="145"/>
        <v>H</v>
      </c>
      <c r="AW1178" t="str">
        <f t="shared" si="147"/>
        <v>NPOA</v>
      </c>
      <c r="AX1178" t="str">
        <f t="shared" si="146"/>
        <v>DRUG</v>
      </c>
      <c r="BD1178" s="78">
        <v>13.242000000000001</v>
      </c>
      <c r="BE1178" s="79" t="s">
        <v>2619</v>
      </c>
      <c r="BF1178" s="78" t="s">
        <v>2621</v>
      </c>
      <c r="BG1178" s="78" t="s">
        <v>2589</v>
      </c>
    </row>
    <row r="1179" spans="26:59" ht="13.8" x14ac:dyDescent="0.25">
      <c r="Z1179" s="6" t="s">
        <v>3430</v>
      </c>
      <c r="AB1179" s="4">
        <v>9.4749999999999996</v>
      </c>
      <c r="AD1179" s="9">
        <v>36</v>
      </c>
      <c r="AF1179" s="9" t="str">
        <f t="shared" si="148"/>
        <v/>
      </c>
      <c r="AH1179" t="str">
        <f t="shared" si="149"/>
        <v>Managerial</v>
      </c>
      <c r="AJ1179" t="str">
        <f t="shared" si="150"/>
        <v>N/A</v>
      </c>
      <c r="AR1179" s="77">
        <v>13.244999999999999</v>
      </c>
      <c r="AS1179" t="s">
        <v>2623</v>
      </c>
      <c r="AT1179" s="62">
        <v>37</v>
      </c>
      <c r="AU1179" t="s">
        <v>268</v>
      </c>
      <c r="AV1179" t="str">
        <f t="shared" si="145"/>
        <v>H</v>
      </c>
      <c r="AW1179" t="str">
        <f t="shared" si="147"/>
        <v>NPOA</v>
      </c>
      <c r="AX1179" t="str">
        <f t="shared" si="146"/>
        <v>DRUG</v>
      </c>
      <c r="BD1179" s="83">
        <v>13.243</v>
      </c>
      <c r="BE1179" s="84" t="s">
        <v>2620</v>
      </c>
      <c r="BF1179" s="83" t="s">
        <v>834</v>
      </c>
      <c r="BG1179" s="83" t="s">
        <v>2589</v>
      </c>
    </row>
    <row r="1180" spans="26:59" ht="13.8" x14ac:dyDescent="0.25">
      <c r="Z1180" s="6" t="s">
        <v>3432</v>
      </c>
      <c r="AB1180" s="4">
        <v>9.4779999999999998</v>
      </c>
      <c r="AD1180" s="9">
        <v>31</v>
      </c>
      <c r="AF1180" s="9" t="str">
        <f t="shared" si="148"/>
        <v/>
      </c>
      <c r="AH1180" t="str">
        <f t="shared" si="149"/>
        <v>A</v>
      </c>
      <c r="AJ1180" t="str">
        <f t="shared" si="150"/>
        <v>AFSCME</v>
      </c>
      <c r="AR1180" s="77">
        <v>13.246</v>
      </c>
      <c r="AS1180" t="s">
        <v>2624</v>
      </c>
      <c r="AT1180" s="62">
        <v>44</v>
      </c>
      <c r="AU1180" t="s">
        <v>268</v>
      </c>
      <c r="AV1180" t="str">
        <f t="shared" si="145"/>
        <v>M</v>
      </c>
      <c r="AW1180" t="str">
        <f t="shared" si="147"/>
        <v>NPOA</v>
      </c>
      <c r="AX1180" t="str">
        <f t="shared" si="146"/>
        <v>Refer to Drug Testing Sheet</v>
      </c>
      <c r="BD1180" s="78">
        <v>13.244</v>
      </c>
      <c r="BE1180" s="79" t="s">
        <v>2622</v>
      </c>
      <c r="BF1180" s="78" t="s">
        <v>834</v>
      </c>
      <c r="BG1180" s="78" t="s">
        <v>2589</v>
      </c>
    </row>
    <row r="1181" spans="26:59" ht="13.8" x14ac:dyDescent="0.25">
      <c r="Z1181" s="6" t="s">
        <v>3431</v>
      </c>
      <c r="AB1181" s="4">
        <v>9.4979999999999993</v>
      </c>
      <c r="AD1181" s="9">
        <v>33</v>
      </c>
      <c r="AF1181" s="9" t="str">
        <f t="shared" si="148"/>
        <v/>
      </c>
      <c r="AH1181" t="str">
        <f t="shared" si="149"/>
        <v>A</v>
      </c>
      <c r="AJ1181" t="str">
        <f t="shared" si="150"/>
        <v>AFSCME</v>
      </c>
      <c r="AR1181" s="77">
        <v>13.247</v>
      </c>
      <c r="AS1181" t="s">
        <v>2625</v>
      </c>
      <c r="AT1181" s="62">
        <v>43</v>
      </c>
      <c r="AU1181" t="s">
        <v>268</v>
      </c>
      <c r="AV1181" t="str">
        <f t="shared" si="145"/>
        <v>M</v>
      </c>
      <c r="AW1181" t="str">
        <f t="shared" si="147"/>
        <v>NPOA</v>
      </c>
      <c r="AX1181" t="str">
        <f t="shared" si="146"/>
        <v>Refer to Drug Testing Sheet</v>
      </c>
      <c r="BD1181" s="83">
        <v>13.244999999999999</v>
      </c>
      <c r="BE1181" s="84" t="s">
        <v>2623</v>
      </c>
      <c r="BF1181" s="83" t="s">
        <v>834</v>
      </c>
      <c r="BG1181" s="83" t="s">
        <v>2589</v>
      </c>
    </row>
    <row r="1182" spans="26:59" ht="13.8" x14ac:dyDescent="0.25">
      <c r="Z1182" s="6" t="s">
        <v>3433</v>
      </c>
      <c r="AB1182" s="4">
        <v>9.4990000000000006</v>
      </c>
      <c r="AD1182" s="9">
        <v>29</v>
      </c>
      <c r="AF1182" s="9" t="str">
        <f t="shared" si="148"/>
        <v/>
      </c>
      <c r="AH1182" t="str">
        <f t="shared" si="149"/>
        <v>A</v>
      </c>
      <c r="AJ1182" t="str">
        <f t="shared" si="150"/>
        <v>AFSCME</v>
      </c>
      <c r="AR1182" s="77">
        <v>13.247999999999999</v>
      </c>
      <c r="AS1182" t="s">
        <v>2626</v>
      </c>
      <c r="AT1182" s="62">
        <v>41</v>
      </c>
      <c r="AU1182" t="s">
        <v>268</v>
      </c>
      <c r="AV1182" t="str">
        <f t="shared" si="145"/>
        <v>H</v>
      </c>
      <c r="AW1182" t="str">
        <f t="shared" si="147"/>
        <v>NPOA</v>
      </c>
      <c r="AX1182" t="str">
        <f t="shared" si="146"/>
        <v>Refer to Drug Testing Sheet</v>
      </c>
      <c r="BD1182" s="78">
        <v>13.246</v>
      </c>
      <c r="BE1182" s="79" t="s">
        <v>2624</v>
      </c>
      <c r="BF1182" s="78" t="s">
        <v>2621</v>
      </c>
      <c r="BG1182" s="78" t="s">
        <v>2589</v>
      </c>
    </row>
    <row r="1183" spans="26:59" ht="13.8" x14ac:dyDescent="0.25">
      <c r="Z1183" s="6" t="s">
        <v>2801</v>
      </c>
      <c r="AB1183" s="4">
        <v>1.413</v>
      </c>
      <c r="AD1183" s="9">
        <v>22</v>
      </c>
      <c r="AF1183" s="9" t="str">
        <f t="shared" si="148"/>
        <v>DRUG</v>
      </c>
      <c r="AH1183" t="str">
        <f t="shared" si="149"/>
        <v>C</v>
      </c>
      <c r="AJ1183" t="str">
        <f t="shared" si="150"/>
        <v>AFSCME</v>
      </c>
      <c r="AR1183" s="77">
        <v>13.249000000000001</v>
      </c>
      <c r="AS1183" t="s">
        <v>2627</v>
      </c>
      <c r="AT1183" s="62">
        <v>39</v>
      </c>
      <c r="AU1183" t="s">
        <v>268</v>
      </c>
      <c r="AV1183" t="str">
        <f t="shared" si="145"/>
        <v>H</v>
      </c>
      <c r="AW1183" t="str">
        <f t="shared" si="147"/>
        <v>NPOA</v>
      </c>
      <c r="AX1183" t="str">
        <f t="shared" si="146"/>
        <v>Refer to Drug Testing Sheet</v>
      </c>
      <c r="BD1183" s="83">
        <v>13.247</v>
      </c>
      <c r="BE1183" s="84" t="s">
        <v>2625</v>
      </c>
      <c r="BF1183" s="83" t="s">
        <v>2621</v>
      </c>
      <c r="BG1183" s="83" t="s">
        <v>2589</v>
      </c>
    </row>
    <row r="1184" spans="26:59" ht="13.8" x14ac:dyDescent="0.25">
      <c r="Z1184" s="6" t="s">
        <v>2800</v>
      </c>
      <c r="AB1184" s="4">
        <v>1.41</v>
      </c>
      <c r="AD1184" s="9">
        <v>29</v>
      </c>
      <c r="AF1184" s="9" t="str">
        <f t="shared" si="148"/>
        <v>DRUG</v>
      </c>
      <c r="AH1184" t="str">
        <f t="shared" si="149"/>
        <v>C</v>
      </c>
      <c r="AJ1184" t="str">
        <f t="shared" si="150"/>
        <v>AFSCME</v>
      </c>
      <c r="AR1184" s="77">
        <v>13.250999999999999</v>
      </c>
      <c r="AS1184" t="s">
        <v>2628</v>
      </c>
      <c r="AT1184" s="62">
        <v>44</v>
      </c>
      <c r="AU1184" t="s">
        <v>268</v>
      </c>
      <c r="AV1184" t="str">
        <f t="shared" si="145"/>
        <v>Managerial</v>
      </c>
      <c r="AW1184" t="str">
        <f t="shared" si="147"/>
        <v>N/A</v>
      </c>
      <c r="AX1184" t="str">
        <f t="shared" si="146"/>
        <v>DRUG</v>
      </c>
      <c r="BD1184" s="78">
        <v>13.247999999999999</v>
      </c>
      <c r="BE1184" s="79" t="s">
        <v>2626</v>
      </c>
      <c r="BF1184" s="78" t="s">
        <v>834</v>
      </c>
      <c r="BG1184" s="78" t="s">
        <v>2589</v>
      </c>
    </row>
    <row r="1185" spans="26:59" ht="13.8" x14ac:dyDescent="0.25">
      <c r="Z1185" s="6" t="s">
        <v>2799</v>
      </c>
      <c r="AB1185" s="4">
        <v>1.407</v>
      </c>
      <c r="AD1185" s="9">
        <v>31</v>
      </c>
      <c r="AF1185" s="9" t="str">
        <f t="shared" si="148"/>
        <v>DRUG</v>
      </c>
      <c r="AH1185" t="str">
        <f t="shared" si="149"/>
        <v>C</v>
      </c>
      <c r="AJ1185" t="str">
        <f t="shared" si="150"/>
        <v>AFSCME</v>
      </c>
      <c r="AR1185" s="77">
        <v>13.255000000000001</v>
      </c>
      <c r="AS1185" t="s">
        <v>2629</v>
      </c>
      <c r="AT1185" s="62">
        <v>42</v>
      </c>
      <c r="AU1185" t="s">
        <v>268</v>
      </c>
      <c r="AV1185" t="str">
        <f t="shared" si="145"/>
        <v>M</v>
      </c>
      <c r="AW1185" t="str">
        <f t="shared" si="147"/>
        <v>NPOA</v>
      </c>
      <c r="AX1185" t="str">
        <f t="shared" si="146"/>
        <v>DRUG</v>
      </c>
      <c r="BD1185" s="83">
        <v>13.249000000000001</v>
      </c>
      <c r="BE1185" s="84" t="s">
        <v>2627</v>
      </c>
      <c r="BF1185" s="83" t="s">
        <v>834</v>
      </c>
      <c r="BG1185" s="83" t="s">
        <v>2589</v>
      </c>
    </row>
    <row r="1186" spans="26:59" ht="13.8" x14ac:dyDescent="0.25">
      <c r="Z1186" s="6" t="s">
        <v>2798</v>
      </c>
      <c r="AB1186" s="4">
        <v>1.4039999999999999</v>
      </c>
      <c r="AD1186" s="9">
        <v>33</v>
      </c>
      <c r="AF1186" s="9" t="str">
        <f t="shared" si="148"/>
        <v>DRUG</v>
      </c>
      <c r="AH1186" t="str">
        <f t="shared" si="149"/>
        <v>J</v>
      </c>
      <c r="AJ1186" t="str">
        <f t="shared" si="150"/>
        <v>TBD</v>
      </c>
      <c r="AR1186" s="77">
        <v>13.256</v>
      </c>
      <c r="AS1186" t="s">
        <v>2630</v>
      </c>
      <c r="AT1186" s="62">
        <v>41</v>
      </c>
      <c r="AU1186" t="s">
        <v>268</v>
      </c>
      <c r="AV1186" t="str">
        <f t="shared" si="145"/>
        <v>H</v>
      </c>
      <c r="AW1186" t="str">
        <f t="shared" si="147"/>
        <v>NPOA</v>
      </c>
      <c r="AX1186" t="str">
        <f t="shared" si="146"/>
        <v>DRUG</v>
      </c>
      <c r="BD1186" s="78">
        <v>13.250999999999999</v>
      </c>
      <c r="BE1186" s="79" t="s">
        <v>2628</v>
      </c>
      <c r="BF1186" s="78" t="s">
        <v>746</v>
      </c>
      <c r="BG1186" s="78" t="s">
        <v>272</v>
      </c>
    </row>
    <row r="1187" spans="26:59" ht="13.8" x14ac:dyDescent="0.25">
      <c r="Z1187" s="6" t="s">
        <v>2797</v>
      </c>
      <c r="AB1187" s="4">
        <v>1.401</v>
      </c>
      <c r="AD1187" s="9">
        <v>36</v>
      </c>
      <c r="AF1187" s="9" t="str">
        <f t="shared" si="148"/>
        <v>DRUG</v>
      </c>
      <c r="AH1187" t="str">
        <f t="shared" si="149"/>
        <v>J</v>
      </c>
      <c r="AJ1187" t="str">
        <f t="shared" si="150"/>
        <v>TBD</v>
      </c>
      <c r="AR1187" s="77">
        <v>13.257</v>
      </c>
      <c r="AS1187" t="s">
        <v>2631</v>
      </c>
      <c r="AT1187" s="62">
        <v>40</v>
      </c>
      <c r="AU1187" t="s">
        <v>268</v>
      </c>
      <c r="AV1187" t="str">
        <f t="shared" si="145"/>
        <v>H</v>
      </c>
      <c r="AW1187" t="str">
        <f t="shared" si="147"/>
        <v>NPOA</v>
      </c>
      <c r="AX1187" t="str">
        <f t="shared" si="146"/>
        <v>DRUG</v>
      </c>
      <c r="BD1187" s="83">
        <v>13.255000000000001</v>
      </c>
      <c r="BE1187" s="84" t="s">
        <v>2629</v>
      </c>
      <c r="BF1187" s="83" t="s">
        <v>2621</v>
      </c>
      <c r="BG1187" s="83" t="s">
        <v>2589</v>
      </c>
    </row>
    <row r="1188" spans="26:59" ht="13.8" x14ac:dyDescent="0.25">
      <c r="Z1188" s="6" t="s">
        <v>3399</v>
      </c>
      <c r="AB1188" s="4">
        <v>9.4169999999999998</v>
      </c>
      <c r="AD1188" s="9">
        <v>30</v>
      </c>
      <c r="AF1188" s="9" t="str">
        <f t="shared" ref="AF1188:AF1204" si="151">IFERROR(VLOOKUP(AB1188,BM:BQ,5,FALSE),"")</f>
        <v>Refer to Drug Testing Sheet</v>
      </c>
      <c r="AH1188" t="str">
        <f t="shared" ref="AH1188:AH1204" si="152">IFERROR(VLOOKUP(AB1188,BD:BG,3,FALSE),"")</f>
        <v>A</v>
      </c>
      <c r="AJ1188" t="str">
        <f t="shared" ref="AJ1188:AJ1204" si="153">IFERROR(VLOOKUP(AB1188,BD:BG,4,FALSE),"")</f>
        <v>AFSCME</v>
      </c>
      <c r="AR1188" s="77">
        <v>13.257999999999999</v>
      </c>
      <c r="AS1188" t="s">
        <v>2632</v>
      </c>
      <c r="AT1188" s="62">
        <v>39</v>
      </c>
      <c r="AU1188" t="s">
        <v>268</v>
      </c>
      <c r="AV1188" t="str">
        <f t="shared" si="145"/>
        <v>H</v>
      </c>
      <c r="AW1188" t="str">
        <f t="shared" si="147"/>
        <v>NPOA</v>
      </c>
      <c r="AX1188" t="str">
        <f t="shared" si="146"/>
        <v>DRUG</v>
      </c>
      <c r="BD1188" s="78">
        <v>13.256</v>
      </c>
      <c r="BE1188" s="79" t="s">
        <v>2630</v>
      </c>
      <c r="BF1188" s="78" t="s">
        <v>834</v>
      </c>
      <c r="BG1188" s="78" t="s">
        <v>2589</v>
      </c>
    </row>
    <row r="1189" spans="26:59" ht="13.8" x14ac:dyDescent="0.25">
      <c r="Z1189" s="6" t="s">
        <v>3398</v>
      </c>
      <c r="AB1189" s="4">
        <v>9.43</v>
      </c>
      <c r="AD1189" s="9">
        <v>31</v>
      </c>
      <c r="AF1189" s="9" t="str">
        <f t="shared" si="151"/>
        <v>Refer to Drug Testing Sheet</v>
      </c>
      <c r="AH1189" t="str">
        <f t="shared" si="152"/>
        <v>A</v>
      </c>
      <c r="AJ1189" t="str">
        <f t="shared" si="153"/>
        <v>AFSCME</v>
      </c>
      <c r="AR1189" s="77">
        <v>13.263</v>
      </c>
      <c r="AS1189" t="s">
        <v>2633</v>
      </c>
      <c r="AT1189" s="62">
        <v>43</v>
      </c>
      <c r="AU1189" t="s">
        <v>799</v>
      </c>
      <c r="AV1189" t="str">
        <f t="shared" si="145"/>
        <v>M</v>
      </c>
      <c r="AW1189" t="str">
        <f t="shared" si="147"/>
        <v>NPOA</v>
      </c>
      <c r="AX1189" t="str">
        <f t="shared" si="146"/>
        <v>DRUG</v>
      </c>
      <c r="BD1189" s="83">
        <v>13.257</v>
      </c>
      <c r="BE1189" s="84" t="s">
        <v>2631</v>
      </c>
      <c r="BF1189" s="83" t="s">
        <v>834</v>
      </c>
      <c r="BG1189" s="83" t="s">
        <v>2589</v>
      </c>
    </row>
    <row r="1190" spans="26:59" ht="13.8" x14ac:dyDescent="0.25">
      <c r="Z1190" s="6" t="s">
        <v>2822</v>
      </c>
      <c r="AB1190" s="4">
        <v>1.7709999999999999</v>
      </c>
      <c r="AD1190" s="9">
        <v>34</v>
      </c>
      <c r="AF1190" s="9" t="str">
        <f t="shared" si="151"/>
        <v>DRUG</v>
      </c>
      <c r="AH1190" t="str">
        <f t="shared" si="152"/>
        <v>J</v>
      </c>
      <c r="AJ1190" t="str">
        <f t="shared" si="153"/>
        <v>TBD</v>
      </c>
      <c r="AR1190" s="77">
        <v>13.265000000000001</v>
      </c>
      <c r="AS1190" t="s">
        <v>2634</v>
      </c>
      <c r="AT1190" s="62">
        <v>41</v>
      </c>
      <c r="AU1190" t="s">
        <v>744</v>
      </c>
      <c r="AV1190" t="str">
        <f t="shared" si="145"/>
        <v>H</v>
      </c>
      <c r="AW1190" t="str">
        <f t="shared" si="147"/>
        <v>NPOA</v>
      </c>
      <c r="AX1190" t="str">
        <f t="shared" si="146"/>
        <v>DRUG</v>
      </c>
      <c r="BD1190" s="78">
        <v>13.257999999999999</v>
      </c>
      <c r="BE1190" s="79" t="s">
        <v>2632</v>
      </c>
      <c r="BF1190" s="78" t="s">
        <v>834</v>
      </c>
      <c r="BG1190" s="78" t="s">
        <v>2589</v>
      </c>
    </row>
    <row r="1191" spans="26:59" ht="13.8" x14ac:dyDescent="0.25">
      <c r="Z1191" s="6" t="s">
        <v>2821</v>
      </c>
      <c r="AB1191" s="4">
        <v>1.77</v>
      </c>
      <c r="AD1191" s="9">
        <v>36</v>
      </c>
      <c r="AF1191" s="9" t="str">
        <f t="shared" si="151"/>
        <v>DRUG</v>
      </c>
      <c r="AH1191" t="str">
        <f t="shared" si="152"/>
        <v>J</v>
      </c>
      <c r="AJ1191" t="str">
        <f t="shared" si="153"/>
        <v>TBD</v>
      </c>
      <c r="AR1191" s="77">
        <v>13.266</v>
      </c>
      <c r="AS1191" t="s">
        <v>2635</v>
      </c>
      <c r="AT1191" s="62">
        <v>40</v>
      </c>
      <c r="AU1191" t="s">
        <v>744</v>
      </c>
      <c r="AV1191" t="str">
        <f t="shared" si="145"/>
        <v>H</v>
      </c>
      <c r="AW1191" t="str">
        <f t="shared" si="147"/>
        <v>NPOA</v>
      </c>
      <c r="AX1191" t="str">
        <f t="shared" si="146"/>
        <v>DRUG</v>
      </c>
      <c r="BD1191" s="83">
        <v>13.263</v>
      </c>
      <c r="BE1191" s="84" t="s">
        <v>2633</v>
      </c>
      <c r="BF1191" s="83" t="s">
        <v>2621</v>
      </c>
      <c r="BG1191" s="83" t="s">
        <v>2589</v>
      </c>
    </row>
    <row r="1192" spans="26:59" ht="13.8" x14ac:dyDescent="0.25">
      <c r="Z1192" s="6" t="s">
        <v>2827</v>
      </c>
      <c r="AB1192" s="4">
        <v>1.7869999999999999</v>
      </c>
      <c r="AD1192" s="9">
        <v>27</v>
      </c>
      <c r="AF1192" s="9" t="str">
        <f t="shared" si="151"/>
        <v>DRUG</v>
      </c>
      <c r="AH1192" t="str">
        <f t="shared" si="152"/>
        <v>C</v>
      </c>
      <c r="AJ1192" t="str">
        <f t="shared" si="153"/>
        <v>AFSCME</v>
      </c>
      <c r="AR1192" s="77">
        <v>13.266999999999999</v>
      </c>
      <c r="AS1192" t="s">
        <v>2636</v>
      </c>
      <c r="AT1192" s="62">
        <v>36</v>
      </c>
      <c r="AU1192" t="s">
        <v>744</v>
      </c>
      <c r="AV1192" t="str">
        <f t="shared" si="145"/>
        <v>H</v>
      </c>
      <c r="AW1192" t="str">
        <f t="shared" si="147"/>
        <v>NPOA</v>
      </c>
      <c r="AX1192" t="str">
        <f t="shared" si="146"/>
        <v>DRUG</v>
      </c>
      <c r="BD1192" s="78">
        <v>13.265000000000001</v>
      </c>
      <c r="BE1192" s="79" t="s">
        <v>2634</v>
      </c>
      <c r="BF1192" s="78" t="s">
        <v>834</v>
      </c>
      <c r="BG1192" s="78" t="s">
        <v>2589</v>
      </c>
    </row>
    <row r="1193" spans="26:59" ht="13.8" x14ac:dyDescent="0.25">
      <c r="Z1193" s="6" t="s">
        <v>2826</v>
      </c>
      <c r="AB1193" s="4">
        <v>1.786</v>
      </c>
      <c r="AD1193" s="9">
        <v>29</v>
      </c>
      <c r="AF1193" s="9" t="str">
        <f t="shared" si="151"/>
        <v>DRUG</v>
      </c>
      <c r="AH1193" t="str">
        <f t="shared" si="152"/>
        <v>C</v>
      </c>
      <c r="AJ1193" t="str">
        <f t="shared" si="153"/>
        <v>AFSCME</v>
      </c>
      <c r="AR1193" s="77">
        <v>13.301</v>
      </c>
      <c r="AS1193" t="s">
        <v>2637</v>
      </c>
      <c r="AT1193" s="62">
        <v>44</v>
      </c>
      <c r="AU1193" t="s">
        <v>799</v>
      </c>
      <c r="AV1193" t="str">
        <f t="shared" si="145"/>
        <v>Managerial</v>
      </c>
      <c r="AW1193" t="str">
        <f t="shared" si="147"/>
        <v>N/A</v>
      </c>
      <c r="AX1193" t="str">
        <f t="shared" si="146"/>
        <v>DRUG</v>
      </c>
      <c r="BD1193" s="83">
        <v>13.266</v>
      </c>
      <c r="BE1193" s="84" t="s">
        <v>2635</v>
      </c>
      <c r="BF1193" s="83" t="s">
        <v>834</v>
      </c>
      <c r="BG1193" s="83" t="s">
        <v>2589</v>
      </c>
    </row>
    <row r="1194" spans="26:59" ht="13.8" x14ac:dyDescent="0.25">
      <c r="Z1194" s="6" t="s">
        <v>2825</v>
      </c>
      <c r="AB1194" s="4">
        <v>1.7849999999999999</v>
      </c>
      <c r="AD1194" s="9">
        <v>31</v>
      </c>
      <c r="AF1194" s="9" t="str">
        <f t="shared" si="151"/>
        <v>DRUG</v>
      </c>
      <c r="AH1194" t="str">
        <f t="shared" si="152"/>
        <v>C</v>
      </c>
      <c r="AJ1194" t="str">
        <f t="shared" si="153"/>
        <v>AFSCME</v>
      </c>
      <c r="AR1194" s="77">
        <v>13.308999999999999</v>
      </c>
      <c r="AS1194" t="s">
        <v>2638</v>
      </c>
      <c r="AT1194" s="62">
        <v>41</v>
      </c>
      <c r="AU1194" t="s">
        <v>268</v>
      </c>
      <c r="AV1194" t="str">
        <f t="shared" si="145"/>
        <v>Managerial</v>
      </c>
      <c r="AW1194" t="str">
        <f t="shared" si="147"/>
        <v>N/A</v>
      </c>
      <c r="AX1194" t="str">
        <f t="shared" si="146"/>
        <v>DRUG</v>
      </c>
      <c r="BD1194" s="78">
        <v>13.266999999999999</v>
      </c>
      <c r="BE1194" s="79" t="s">
        <v>2636</v>
      </c>
      <c r="BF1194" s="78" t="s">
        <v>834</v>
      </c>
      <c r="BG1194" s="78" t="s">
        <v>2589</v>
      </c>
    </row>
    <row r="1195" spans="26:59" ht="13.8" x14ac:dyDescent="0.25">
      <c r="Z1195" s="6" t="s">
        <v>3569</v>
      </c>
      <c r="AB1195" s="4">
        <v>10.29</v>
      </c>
      <c r="AD1195" s="9">
        <v>41</v>
      </c>
      <c r="AF1195" s="9" t="str">
        <f t="shared" si="151"/>
        <v/>
      </c>
      <c r="AH1195" t="str">
        <f t="shared" si="152"/>
        <v>J</v>
      </c>
      <c r="AJ1195" t="str">
        <f t="shared" si="153"/>
        <v>TBD</v>
      </c>
      <c r="AR1195" s="77">
        <v>13.31</v>
      </c>
      <c r="AS1195" t="s">
        <v>2639</v>
      </c>
      <c r="AT1195" s="62">
        <v>41</v>
      </c>
      <c r="AU1195" t="s">
        <v>268</v>
      </c>
      <c r="AV1195" t="str">
        <f t="shared" si="145"/>
        <v>N</v>
      </c>
      <c r="AW1195" t="str">
        <f t="shared" si="147"/>
        <v>FOP</v>
      </c>
      <c r="AX1195" t="str">
        <f t="shared" si="146"/>
        <v>DRUG</v>
      </c>
      <c r="BD1195" s="83">
        <v>13.301</v>
      </c>
      <c r="BE1195" s="84" t="s">
        <v>2637</v>
      </c>
      <c r="BF1195" s="83" t="s">
        <v>746</v>
      </c>
      <c r="BG1195" s="83" t="s">
        <v>272</v>
      </c>
    </row>
    <row r="1196" spans="26:59" ht="13.8" x14ac:dyDescent="0.25">
      <c r="Z1196" s="6" t="s">
        <v>2811</v>
      </c>
      <c r="AB1196" s="4">
        <v>1.712</v>
      </c>
      <c r="AD1196" s="9">
        <v>38</v>
      </c>
      <c r="AF1196" s="9" t="str">
        <f t="shared" si="151"/>
        <v/>
      </c>
      <c r="AH1196" t="str">
        <f t="shared" si="152"/>
        <v>D</v>
      </c>
      <c r="AJ1196" t="str">
        <f t="shared" si="153"/>
        <v>TBD</v>
      </c>
      <c r="AR1196" s="77">
        <v>13.311</v>
      </c>
      <c r="AS1196" t="s">
        <v>2640</v>
      </c>
      <c r="AT1196" s="62">
        <v>39</v>
      </c>
      <c r="AU1196" t="s">
        <v>268</v>
      </c>
      <c r="AV1196" t="str">
        <f t="shared" si="145"/>
        <v>N</v>
      </c>
      <c r="AW1196" t="str">
        <f t="shared" si="147"/>
        <v>FOP</v>
      </c>
      <c r="AX1196" t="str">
        <f t="shared" si="146"/>
        <v>DRUG</v>
      </c>
      <c r="BD1196" s="78">
        <v>13.308999999999999</v>
      </c>
      <c r="BE1196" s="79" t="s">
        <v>2638</v>
      </c>
      <c r="BF1196" s="78" t="s">
        <v>746</v>
      </c>
      <c r="BG1196" s="78" t="s">
        <v>272</v>
      </c>
    </row>
    <row r="1197" spans="26:59" ht="13.8" x14ac:dyDescent="0.25">
      <c r="Z1197" s="6" t="s">
        <v>3815</v>
      </c>
      <c r="AB1197" s="4">
        <v>12.159000000000001</v>
      </c>
      <c r="AD1197" s="9">
        <v>26</v>
      </c>
      <c r="AF1197" s="9" t="str">
        <f t="shared" si="151"/>
        <v/>
      </c>
      <c r="AH1197" t="str">
        <f t="shared" si="152"/>
        <v>D</v>
      </c>
      <c r="AJ1197" t="str">
        <f t="shared" si="153"/>
        <v>TBD</v>
      </c>
      <c r="AR1197" s="77">
        <v>13.311999999999999</v>
      </c>
      <c r="AS1197" t="s">
        <v>2641</v>
      </c>
      <c r="AT1197" s="62">
        <v>37</v>
      </c>
      <c r="AU1197" t="s">
        <v>268</v>
      </c>
      <c r="AV1197" t="str">
        <f t="shared" si="145"/>
        <v>I</v>
      </c>
      <c r="AW1197" t="str">
        <f t="shared" si="147"/>
        <v>FOP</v>
      </c>
      <c r="AX1197" t="str">
        <f t="shared" si="146"/>
        <v>DRUG</v>
      </c>
      <c r="BD1197" s="83">
        <v>13.31</v>
      </c>
      <c r="BE1197" s="84" t="s">
        <v>2642</v>
      </c>
      <c r="BF1197" s="83" t="s">
        <v>2643</v>
      </c>
      <c r="BG1197" s="83" t="s">
        <v>2644</v>
      </c>
    </row>
    <row r="1198" spans="26:59" ht="13.8" x14ac:dyDescent="0.25">
      <c r="Z1198" s="6" t="s">
        <v>3814</v>
      </c>
      <c r="AB1198" s="4">
        <v>12.157999999999999</v>
      </c>
      <c r="AD1198" s="9">
        <v>28</v>
      </c>
      <c r="AF1198" s="9" t="str">
        <f t="shared" si="151"/>
        <v/>
      </c>
      <c r="AH1198" t="str">
        <f t="shared" si="152"/>
        <v>D</v>
      </c>
      <c r="AJ1198" t="str">
        <f t="shared" si="153"/>
        <v>TBD</v>
      </c>
      <c r="AR1198" s="77">
        <v>13.313000000000001</v>
      </c>
      <c r="AS1198" t="s">
        <v>2645</v>
      </c>
      <c r="AT1198" s="62">
        <v>36</v>
      </c>
      <c r="AU1198" t="s">
        <v>268</v>
      </c>
      <c r="AV1198" t="str">
        <f t="shared" si="145"/>
        <v>I</v>
      </c>
      <c r="AW1198" t="str">
        <f t="shared" si="147"/>
        <v>FOP</v>
      </c>
      <c r="AX1198" t="str">
        <f t="shared" si="146"/>
        <v>DRUG</v>
      </c>
      <c r="BD1198" s="78">
        <v>13.311</v>
      </c>
      <c r="BE1198" s="79" t="s">
        <v>2646</v>
      </c>
      <c r="BF1198" s="78" t="s">
        <v>2643</v>
      </c>
      <c r="BG1198" s="78" t="s">
        <v>2644</v>
      </c>
    </row>
    <row r="1199" spans="26:59" ht="13.8" x14ac:dyDescent="0.25">
      <c r="Z1199" s="6" t="s">
        <v>3813</v>
      </c>
      <c r="AB1199" s="4">
        <v>12.157</v>
      </c>
      <c r="AD1199" s="9">
        <v>30</v>
      </c>
      <c r="AF1199" s="9" t="str">
        <f t="shared" si="151"/>
        <v/>
      </c>
      <c r="AH1199" t="str">
        <f t="shared" si="152"/>
        <v>D</v>
      </c>
      <c r="AJ1199" t="str">
        <f t="shared" si="153"/>
        <v>TBD</v>
      </c>
      <c r="AR1199" s="77">
        <v>13.314</v>
      </c>
      <c r="AS1199" t="s">
        <v>2647</v>
      </c>
      <c r="AT1199" s="62">
        <v>34</v>
      </c>
      <c r="AU1199" t="s">
        <v>268</v>
      </c>
      <c r="AV1199" t="str">
        <f t="shared" si="145"/>
        <v>I</v>
      </c>
      <c r="AW1199" t="str">
        <f t="shared" si="147"/>
        <v>FOP</v>
      </c>
      <c r="AX1199" t="str">
        <f t="shared" si="146"/>
        <v>DRUG</v>
      </c>
      <c r="BD1199" s="83">
        <v>13.311999999999999</v>
      </c>
      <c r="BE1199" s="84" t="s">
        <v>2641</v>
      </c>
      <c r="BF1199" s="83" t="s">
        <v>137</v>
      </c>
      <c r="BG1199" s="83" t="s">
        <v>2644</v>
      </c>
    </row>
    <row r="1200" spans="26:59" ht="13.8" x14ac:dyDescent="0.25">
      <c r="Z1200" s="6" t="s">
        <v>3812</v>
      </c>
      <c r="AB1200" s="4">
        <v>12.153</v>
      </c>
      <c r="AD1200" s="9">
        <v>32</v>
      </c>
      <c r="AF1200" s="9" t="str">
        <f t="shared" si="151"/>
        <v/>
      </c>
      <c r="AH1200" t="str">
        <f t="shared" si="152"/>
        <v>D</v>
      </c>
      <c r="AJ1200" t="str">
        <f t="shared" si="153"/>
        <v>TBD</v>
      </c>
      <c r="AR1200" s="77">
        <v>13.321</v>
      </c>
      <c r="AS1200" t="s">
        <v>2648</v>
      </c>
      <c r="AT1200" s="62">
        <v>38</v>
      </c>
      <c r="AU1200" t="s">
        <v>268</v>
      </c>
      <c r="AV1200" t="str">
        <f t="shared" si="145"/>
        <v>N</v>
      </c>
      <c r="AW1200" t="str">
        <f t="shared" si="147"/>
        <v>FOP</v>
      </c>
      <c r="AX1200" t="str">
        <f t="shared" si="146"/>
        <v>DRUG</v>
      </c>
      <c r="BD1200" s="78">
        <v>13.313000000000001</v>
      </c>
      <c r="BE1200" s="79" t="s">
        <v>2645</v>
      </c>
      <c r="BF1200" s="78" t="s">
        <v>137</v>
      </c>
      <c r="BG1200" s="78" t="s">
        <v>2644</v>
      </c>
    </row>
    <row r="1201" spans="26:59" ht="13.8" x14ac:dyDescent="0.25">
      <c r="Z1201" s="6" t="s">
        <v>3811</v>
      </c>
      <c r="AB1201" s="4">
        <v>12.151999999999999</v>
      </c>
      <c r="AD1201" s="9">
        <v>34</v>
      </c>
      <c r="AF1201" s="9" t="str">
        <f t="shared" si="151"/>
        <v/>
      </c>
      <c r="AH1201" t="str">
        <f t="shared" si="152"/>
        <v>D</v>
      </c>
      <c r="AJ1201" t="str">
        <f t="shared" si="153"/>
        <v>TBD</v>
      </c>
      <c r="AR1201" s="77">
        <v>13.321999999999999</v>
      </c>
      <c r="AS1201" t="s">
        <v>2649</v>
      </c>
      <c r="AT1201" s="62">
        <v>36</v>
      </c>
      <c r="AU1201" t="s">
        <v>268</v>
      </c>
      <c r="AV1201" t="str">
        <f t="shared" si="145"/>
        <v>I</v>
      </c>
      <c r="AW1201" t="str">
        <f t="shared" si="147"/>
        <v>FOP</v>
      </c>
      <c r="AX1201" t="str">
        <f t="shared" si="146"/>
        <v>DRUG</v>
      </c>
      <c r="BD1201" s="83">
        <v>13.314</v>
      </c>
      <c r="BE1201" s="84" t="s">
        <v>2647</v>
      </c>
      <c r="BF1201" s="83" t="s">
        <v>137</v>
      </c>
      <c r="BG1201" s="83" t="s">
        <v>2644</v>
      </c>
    </row>
    <row r="1202" spans="26:59" ht="13.8" x14ac:dyDescent="0.25">
      <c r="Z1202" s="6" t="s">
        <v>3970</v>
      </c>
      <c r="AB1202" s="4">
        <v>13.266999999999999</v>
      </c>
      <c r="AD1202" s="9">
        <v>36</v>
      </c>
      <c r="AF1202" s="9" t="str">
        <f t="shared" si="151"/>
        <v>DRUG</v>
      </c>
      <c r="AH1202" t="str">
        <f t="shared" si="152"/>
        <v>H</v>
      </c>
      <c r="AJ1202" t="str">
        <f t="shared" si="153"/>
        <v>NPOA</v>
      </c>
      <c r="AR1202" s="77">
        <v>13.323</v>
      </c>
      <c r="AS1202" t="s">
        <v>2650</v>
      </c>
      <c r="AT1202" s="62">
        <v>34</v>
      </c>
      <c r="AU1202" t="s">
        <v>268</v>
      </c>
      <c r="AV1202" t="str">
        <f t="shared" si="145"/>
        <v>I</v>
      </c>
      <c r="AW1202" t="str">
        <f t="shared" si="147"/>
        <v>FOP</v>
      </c>
      <c r="AX1202" t="str">
        <f t="shared" si="146"/>
        <v>DRUG</v>
      </c>
      <c r="BD1202" s="78">
        <v>13.321</v>
      </c>
      <c r="BE1202" s="79" t="s">
        <v>2648</v>
      </c>
      <c r="BF1202" s="78" t="s">
        <v>2643</v>
      </c>
      <c r="BG1202" s="78" t="s">
        <v>2644</v>
      </c>
    </row>
    <row r="1203" spans="26:59" ht="13.8" x14ac:dyDescent="0.25">
      <c r="Z1203" s="6" t="s">
        <v>3969</v>
      </c>
      <c r="AB1203" s="4">
        <v>13.266</v>
      </c>
      <c r="AD1203" s="9">
        <v>40</v>
      </c>
      <c r="AF1203" s="9" t="str">
        <f t="shared" si="151"/>
        <v>DRUG</v>
      </c>
      <c r="AH1203" t="str">
        <f t="shared" si="152"/>
        <v>H</v>
      </c>
      <c r="AJ1203" t="str">
        <f t="shared" si="153"/>
        <v>NPOA</v>
      </c>
      <c r="AR1203" s="77">
        <v>13.324</v>
      </c>
      <c r="AS1203" t="s">
        <v>2651</v>
      </c>
      <c r="AT1203" s="62">
        <v>32</v>
      </c>
      <c r="AU1203" t="s">
        <v>268</v>
      </c>
      <c r="AV1203" t="str">
        <f t="shared" si="145"/>
        <v>I</v>
      </c>
      <c r="AW1203" t="str">
        <f t="shared" si="147"/>
        <v>FOP</v>
      </c>
      <c r="AX1203" t="str">
        <f t="shared" si="146"/>
        <v>DRUG</v>
      </c>
      <c r="BD1203" s="83">
        <v>13.321999999999999</v>
      </c>
      <c r="BE1203" s="84" t="s">
        <v>2649</v>
      </c>
      <c r="BF1203" s="83" t="s">
        <v>137</v>
      </c>
      <c r="BG1203" s="83" t="s">
        <v>2644</v>
      </c>
    </row>
    <row r="1204" spans="26:59" ht="13.8" x14ac:dyDescent="0.25">
      <c r="Z1204" s="6" t="s">
        <v>3968</v>
      </c>
      <c r="AB1204" s="4">
        <v>13.265000000000001</v>
      </c>
      <c r="AD1204" s="9">
        <v>41</v>
      </c>
      <c r="AF1204" s="9" t="str">
        <f t="shared" si="151"/>
        <v>DRUG</v>
      </c>
      <c r="AH1204" t="str">
        <f t="shared" si="152"/>
        <v>H</v>
      </c>
      <c r="AJ1204" t="str">
        <f t="shared" si="153"/>
        <v>NPOA</v>
      </c>
      <c r="BD1204" s="78">
        <v>13.323</v>
      </c>
      <c r="BE1204" s="79" t="s">
        <v>2650</v>
      </c>
      <c r="BF1204" s="78" t="s">
        <v>137</v>
      </c>
      <c r="BG1204" s="78" t="s">
        <v>2644</v>
      </c>
    </row>
    <row r="1205" spans="26:59" ht="13.8" x14ac:dyDescent="0.25">
      <c r="BD1205" s="83">
        <v>13.324</v>
      </c>
      <c r="BE1205" s="84" t="s">
        <v>2651</v>
      </c>
      <c r="BF1205" s="83" t="s">
        <v>137</v>
      </c>
      <c r="BG1205" s="83" t="s">
        <v>2644</v>
      </c>
    </row>
    <row r="1207" spans="26:59" x14ac:dyDescent="0.25">
      <c r="Z1207" s="6"/>
      <c r="AB1207" s="4"/>
      <c r="AD1207" s="9"/>
      <c r="AF1207" s="9"/>
    </row>
    <row r="1208" spans="26:59" x14ac:dyDescent="0.25">
      <c r="Z1208" s="6"/>
      <c r="AB1208" s="4"/>
      <c r="AD1208" s="9"/>
      <c r="AF1208" s="9"/>
    </row>
    <row r="1209" spans="26:59" x14ac:dyDescent="0.25">
      <c r="Z1209" s="6"/>
      <c r="AB1209" s="4"/>
      <c r="AD1209" s="9"/>
      <c r="AF1209" s="9"/>
    </row>
    <row r="1210" spans="26:59" x14ac:dyDescent="0.25">
      <c r="Z1210" s="6"/>
      <c r="AB1210" s="4"/>
      <c r="AD1210" s="9"/>
      <c r="AF1210" s="9"/>
    </row>
    <row r="1211" spans="26:59" x14ac:dyDescent="0.25">
      <c r="Z1211" s="6"/>
      <c r="AB1211" s="4"/>
      <c r="AD1211" s="9"/>
      <c r="AF1211" s="9"/>
    </row>
    <row r="1212" spans="26:59" x14ac:dyDescent="0.25">
      <c r="Z1212" s="6"/>
      <c r="AB1212" s="4"/>
      <c r="AD1212" s="9"/>
      <c r="AF1212" s="9"/>
    </row>
    <row r="1213" spans="26:59" x14ac:dyDescent="0.25">
      <c r="Z1213" s="6"/>
      <c r="AB1213" s="4"/>
      <c r="AD1213" s="9"/>
      <c r="AF1213" s="9"/>
    </row>
    <row r="1214" spans="26:59" x14ac:dyDescent="0.25">
      <c r="Z1214" s="6"/>
      <c r="AB1214" s="4"/>
      <c r="AD1214" s="9"/>
      <c r="AF1214" s="9"/>
    </row>
    <row r="1215" spans="26:59" x14ac:dyDescent="0.25">
      <c r="Z1215" s="6"/>
      <c r="AB1215" s="4"/>
      <c r="AD1215" s="9"/>
      <c r="AF1215" s="9"/>
    </row>
    <row r="1216" spans="26:59" x14ac:dyDescent="0.25">
      <c r="Z1216" s="6"/>
      <c r="AB1216" s="4"/>
      <c r="AD1216" s="9"/>
      <c r="AF1216" s="9"/>
    </row>
    <row r="1217" spans="26:32" x14ac:dyDescent="0.25">
      <c r="Z1217" s="6"/>
      <c r="AB1217" s="4"/>
      <c r="AD1217" s="9"/>
      <c r="AF1217" s="9"/>
    </row>
    <row r="1218" spans="26:32" x14ac:dyDescent="0.25">
      <c r="Z1218" s="6"/>
      <c r="AB1218" s="4"/>
      <c r="AD1218" s="9"/>
      <c r="AF1218" s="9"/>
    </row>
    <row r="1219" spans="26:32" x14ac:dyDescent="0.25">
      <c r="Z1219" s="6"/>
      <c r="AB1219" s="4"/>
      <c r="AD1219" s="9"/>
      <c r="AF1219" s="9"/>
    </row>
    <row r="1220" spans="26:32" x14ac:dyDescent="0.25">
      <c r="Z1220" s="6"/>
      <c r="AB1220" s="4"/>
      <c r="AD1220" s="9"/>
      <c r="AF1220" s="9"/>
    </row>
    <row r="1221" spans="26:32" x14ac:dyDescent="0.25">
      <c r="Z1221" s="6"/>
      <c r="AB1221" s="4"/>
      <c r="AD1221" s="9"/>
      <c r="AF1221" s="9"/>
    </row>
    <row r="1222" spans="26:32" x14ac:dyDescent="0.25">
      <c r="Z1222" s="6"/>
      <c r="AB1222" s="4"/>
      <c r="AD1222" s="9"/>
      <c r="AF1222" s="9"/>
    </row>
    <row r="1223" spans="26:32" x14ac:dyDescent="0.25">
      <c r="Z1223" s="6"/>
      <c r="AB1223" s="4"/>
      <c r="AD1223" s="9"/>
      <c r="AF1223" s="9"/>
    </row>
    <row r="1224" spans="26:32" x14ac:dyDescent="0.25">
      <c r="Z1224" s="6"/>
      <c r="AB1224" s="4"/>
      <c r="AD1224" s="9"/>
      <c r="AF1224" s="9"/>
    </row>
    <row r="1225" spans="26:32" x14ac:dyDescent="0.25">
      <c r="Z1225" s="6"/>
      <c r="AB1225" s="6"/>
      <c r="AD1225" s="9"/>
      <c r="AF1225" s="9"/>
    </row>
    <row r="1226" spans="26:32" x14ac:dyDescent="0.25">
      <c r="Z1226" s="6"/>
      <c r="AB1226" s="6"/>
      <c r="AD1226" s="9"/>
      <c r="AF1226" s="9"/>
    </row>
    <row r="1227" spans="26:32" x14ac:dyDescent="0.25">
      <c r="Z1227" s="6"/>
      <c r="AB1227" s="4"/>
      <c r="AD1227" s="9"/>
      <c r="AF1227" s="9"/>
    </row>
    <row r="1228" spans="26:32" x14ac:dyDescent="0.25">
      <c r="Z1228" s="6"/>
      <c r="AB1228" s="4"/>
      <c r="AD1228" s="9"/>
      <c r="AF1228" s="9"/>
    </row>
    <row r="1229" spans="26:32" x14ac:dyDescent="0.25">
      <c r="Z1229" s="6"/>
      <c r="AB1229" s="6"/>
      <c r="AD1229" s="9"/>
      <c r="AF1229" s="9"/>
    </row>
    <row r="1230" spans="26:32" x14ac:dyDescent="0.25">
      <c r="Z1230" s="6"/>
      <c r="AB1230" s="4"/>
      <c r="AD1230" s="9"/>
      <c r="AF1230" s="9"/>
    </row>
    <row r="1231" spans="26:32" x14ac:dyDescent="0.25">
      <c r="Z1231" s="6"/>
      <c r="AB1231" s="6"/>
      <c r="AD1231" s="9"/>
      <c r="AF1231" s="9"/>
    </row>
    <row r="1232" spans="26:32" x14ac:dyDescent="0.25">
      <c r="Z1232" s="6"/>
      <c r="AB1232" s="4"/>
      <c r="AD1232" s="9"/>
      <c r="AF1232" s="9"/>
    </row>
    <row r="1233" spans="26:32" x14ac:dyDescent="0.25">
      <c r="Z1233" s="6"/>
      <c r="AB1233" s="4"/>
      <c r="AD1233" s="9"/>
      <c r="AF1233" s="9"/>
    </row>
    <row r="1234" spans="26:32" x14ac:dyDescent="0.25">
      <c r="Z1234" s="6"/>
      <c r="AB1234" s="4"/>
      <c r="AD1234" s="9"/>
      <c r="AF1234" s="9"/>
    </row>
    <row r="1235" spans="26:32" x14ac:dyDescent="0.25">
      <c r="Z1235" s="6"/>
      <c r="AB1235" s="4"/>
      <c r="AD1235" s="9"/>
      <c r="AF1235" s="9"/>
    </row>
    <row r="1236" spans="26:32" x14ac:dyDescent="0.25">
      <c r="Z1236" s="6"/>
      <c r="AB1236" s="4"/>
      <c r="AD1236" s="9"/>
      <c r="AF1236" s="9"/>
    </row>
    <row r="1237" spans="26:32" x14ac:dyDescent="0.25">
      <c r="Z1237" s="6"/>
      <c r="AB1237" s="4"/>
      <c r="AD1237" s="9"/>
      <c r="AF1237" s="9"/>
    </row>
    <row r="1238" spans="26:32" x14ac:dyDescent="0.25">
      <c r="Z1238" s="6"/>
      <c r="AB1238" s="4"/>
      <c r="AD1238" s="9"/>
      <c r="AF1238" s="9"/>
    </row>
    <row r="1239" spans="26:32" x14ac:dyDescent="0.25">
      <c r="Z1239" s="6"/>
      <c r="AB1239" s="4"/>
      <c r="AD1239" s="9"/>
      <c r="AF1239" s="9"/>
    </row>
    <row r="1240" spans="26:32" x14ac:dyDescent="0.25">
      <c r="Z1240" s="6"/>
      <c r="AB1240" s="4"/>
      <c r="AD1240" s="9"/>
      <c r="AF1240" s="9"/>
    </row>
    <row r="1241" spans="26:32" x14ac:dyDescent="0.25">
      <c r="Z1241" s="6"/>
      <c r="AB1241" s="4"/>
      <c r="AD1241" s="9"/>
      <c r="AF1241" s="9"/>
    </row>
    <row r="1242" spans="26:32" x14ac:dyDescent="0.25">
      <c r="Z1242" s="6"/>
      <c r="AB1242" s="4"/>
      <c r="AD1242" s="9"/>
      <c r="AF1242" s="9"/>
    </row>
    <row r="1243" spans="26:32" x14ac:dyDescent="0.25">
      <c r="Z1243" s="6"/>
      <c r="AB1243" s="4"/>
      <c r="AD1243" s="9"/>
      <c r="AF1243" s="9"/>
    </row>
    <row r="1244" spans="26:32" x14ac:dyDescent="0.25">
      <c r="Z1244" s="6"/>
      <c r="AB1244" s="4"/>
      <c r="AD1244" s="9"/>
      <c r="AF1244" s="9"/>
    </row>
    <row r="1245" spans="26:32" x14ac:dyDescent="0.25">
      <c r="Z1245" s="6"/>
      <c r="AB1245" s="4"/>
      <c r="AD1245" s="9"/>
      <c r="AF1245" s="9"/>
    </row>
    <row r="1246" spans="26:32" x14ac:dyDescent="0.25">
      <c r="Z1246" s="6"/>
      <c r="AB1246" s="4"/>
      <c r="AD1246" s="9"/>
      <c r="AF1246" s="9"/>
    </row>
    <row r="1247" spans="26:32" x14ac:dyDescent="0.25">
      <c r="Z1247" s="6"/>
      <c r="AB1247" s="4"/>
      <c r="AD1247" s="9"/>
      <c r="AF1247" s="9"/>
    </row>
    <row r="1248" spans="26:32" x14ac:dyDescent="0.25">
      <c r="Z1248" s="6"/>
      <c r="AB1248" s="4"/>
      <c r="AD1248" s="9"/>
      <c r="AF1248" s="9"/>
    </row>
    <row r="1249" spans="26:32" x14ac:dyDescent="0.25">
      <c r="Z1249" s="6"/>
      <c r="AB1249" s="4"/>
      <c r="AD1249" s="9"/>
      <c r="AF1249" s="9"/>
    </row>
    <row r="1250" spans="26:32" x14ac:dyDescent="0.25">
      <c r="Z1250" s="6"/>
      <c r="AB1250" s="4"/>
      <c r="AD1250" s="9"/>
      <c r="AF1250" s="9"/>
    </row>
    <row r="1251" spans="26:32" x14ac:dyDescent="0.25">
      <c r="Z1251" s="6"/>
      <c r="AB1251" s="4"/>
      <c r="AD1251" s="9"/>
      <c r="AF1251" s="9"/>
    </row>
    <row r="1252" spans="26:32" x14ac:dyDescent="0.25">
      <c r="Z1252" s="6"/>
      <c r="AB1252" s="4"/>
      <c r="AD1252" s="9"/>
      <c r="AF1252" s="9"/>
    </row>
    <row r="1253" spans="26:32" x14ac:dyDescent="0.25">
      <c r="Z1253" s="6"/>
      <c r="AB1253" s="4"/>
      <c r="AD1253" s="9"/>
      <c r="AF1253" s="9"/>
    </row>
    <row r="1254" spans="26:32" x14ac:dyDescent="0.25">
      <c r="Z1254" s="6"/>
      <c r="AB1254" s="4"/>
      <c r="AD1254" s="9"/>
      <c r="AF1254" s="9"/>
    </row>
    <row r="1255" spans="26:32" x14ac:dyDescent="0.25">
      <c r="Z1255" s="6"/>
      <c r="AB1255" s="4"/>
      <c r="AD1255" s="9"/>
      <c r="AF1255" s="9"/>
    </row>
    <row r="1256" spans="26:32" x14ac:dyDescent="0.25">
      <c r="Z1256" s="6"/>
      <c r="AB1256" s="4"/>
      <c r="AD1256" s="9"/>
      <c r="AF1256" s="9"/>
    </row>
    <row r="1257" spans="26:32" x14ac:dyDescent="0.25">
      <c r="Z1257" s="6"/>
      <c r="AB1257" s="4"/>
      <c r="AD1257" s="9"/>
      <c r="AF1257" s="9"/>
    </row>
    <row r="1258" spans="26:32" x14ac:dyDescent="0.25">
      <c r="Z1258" s="6"/>
      <c r="AB1258" s="4"/>
      <c r="AD1258" s="9"/>
      <c r="AF1258" s="9"/>
    </row>
    <row r="1259" spans="26:32" x14ac:dyDescent="0.25">
      <c r="Z1259" s="6"/>
      <c r="AB1259" s="4"/>
      <c r="AD1259" s="9"/>
      <c r="AF1259" s="9"/>
    </row>
    <row r="1260" spans="26:32" x14ac:dyDescent="0.25">
      <c r="Z1260" s="6"/>
      <c r="AB1260" s="4"/>
      <c r="AD1260" s="9"/>
      <c r="AF1260" s="9"/>
    </row>
    <row r="1261" spans="26:32" x14ac:dyDescent="0.25">
      <c r="Z1261" s="6"/>
      <c r="AB1261" s="4"/>
      <c r="AD1261" s="9"/>
      <c r="AF1261" s="9"/>
    </row>
    <row r="1262" spans="26:32" x14ac:dyDescent="0.25">
      <c r="Z1262" s="6"/>
      <c r="AB1262" s="4"/>
      <c r="AD1262" s="9"/>
      <c r="AF1262" s="9"/>
    </row>
    <row r="1263" spans="26:32" x14ac:dyDescent="0.25">
      <c r="Z1263" s="6"/>
      <c r="AB1263" s="4"/>
      <c r="AD1263" s="9"/>
      <c r="AF1263" s="9"/>
    </row>
    <row r="1264" spans="26:32" x14ac:dyDescent="0.25">
      <c r="Z1264" s="6"/>
      <c r="AB1264" s="4"/>
      <c r="AD1264" s="9"/>
      <c r="AF1264" s="9"/>
    </row>
    <row r="1265" spans="26:32" x14ac:dyDescent="0.25">
      <c r="Z1265" s="6"/>
      <c r="AB1265" s="4"/>
      <c r="AD1265" s="9"/>
      <c r="AF1265" s="9"/>
    </row>
    <row r="1266" spans="26:32" x14ac:dyDescent="0.25">
      <c r="Z1266" s="6"/>
      <c r="AB1266" s="4"/>
      <c r="AD1266" s="9"/>
      <c r="AF1266" s="9"/>
    </row>
    <row r="1267" spans="26:32" x14ac:dyDescent="0.25">
      <c r="Z1267" s="6"/>
      <c r="AB1267" s="4"/>
      <c r="AD1267" s="9"/>
      <c r="AF1267" s="9"/>
    </row>
    <row r="1268" spans="26:32" x14ac:dyDescent="0.25">
      <c r="Z1268" s="6"/>
      <c r="AB1268" s="4"/>
      <c r="AD1268" s="9"/>
      <c r="AF1268" s="9"/>
    </row>
    <row r="1269" spans="26:32" x14ac:dyDescent="0.25">
      <c r="Z1269" s="6"/>
      <c r="AB1269" s="4"/>
      <c r="AD1269" s="9"/>
      <c r="AF1269" s="9"/>
    </row>
    <row r="1270" spans="26:32" x14ac:dyDescent="0.25">
      <c r="Z1270" s="6"/>
      <c r="AB1270" s="4"/>
      <c r="AD1270" s="9"/>
      <c r="AF1270" s="9"/>
    </row>
    <row r="1271" spans="26:32" x14ac:dyDescent="0.25">
      <c r="Z1271" s="6"/>
      <c r="AB1271" s="4"/>
      <c r="AD1271" s="9"/>
      <c r="AF1271" s="9"/>
    </row>
    <row r="1272" spans="26:32" x14ac:dyDescent="0.25">
      <c r="Z1272" s="6"/>
      <c r="AB1272" s="4"/>
      <c r="AD1272" s="9"/>
      <c r="AF1272" s="9"/>
    </row>
    <row r="1273" spans="26:32" x14ac:dyDescent="0.25">
      <c r="Z1273" s="6"/>
      <c r="AB1273" s="4"/>
      <c r="AD1273" s="9"/>
      <c r="AF1273" s="9"/>
    </row>
    <row r="1274" spans="26:32" x14ac:dyDescent="0.25">
      <c r="Z1274" s="6"/>
      <c r="AB1274" s="4"/>
      <c r="AD1274" s="9"/>
      <c r="AF1274" s="9"/>
    </row>
    <row r="1275" spans="26:32" x14ac:dyDescent="0.25">
      <c r="Z1275" s="6"/>
      <c r="AB1275" s="4"/>
      <c r="AD1275" s="9"/>
      <c r="AF1275" s="9"/>
    </row>
    <row r="1276" spans="26:32" x14ac:dyDescent="0.25">
      <c r="Z1276" s="6"/>
      <c r="AB1276" s="4"/>
      <c r="AD1276" s="9"/>
      <c r="AF1276" s="9"/>
    </row>
    <row r="1277" spans="26:32" x14ac:dyDescent="0.25">
      <c r="Z1277" s="6"/>
      <c r="AB1277" s="4"/>
      <c r="AD1277" s="9"/>
      <c r="AF1277" s="9"/>
    </row>
    <row r="1278" spans="26:32" x14ac:dyDescent="0.25">
      <c r="Z1278" s="6"/>
      <c r="AB1278" s="4"/>
      <c r="AD1278" s="9"/>
      <c r="AF1278" s="9"/>
    </row>
    <row r="1279" spans="26:32" x14ac:dyDescent="0.25">
      <c r="Z1279" s="6"/>
      <c r="AB1279" s="4"/>
      <c r="AD1279" s="9"/>
      <c r="AF1279" s="9"/>
    </row>
    <row r="1280" spans="26:32" x14ac:dyDescent="0.25">
      <c r="Z1280" s="6"/>
      <c r="AB1280" s="4"/>
      <c r="AD1280" s="9"/>
      <c r="AF1280" s="9"/>
    </row>
    <row r="1281" spans="26:32" x14ac:dyDescent="0.25">
      <c r="Z1281" s="6"/>
      <c r="AB1281" s="4"/>
      <c r="AD1281" s="9"/>
      <c r="AF1281" s="9"/>
    </row>
    <row r="1282" spans="26:32" x14ac:dyDescent="0.25">
      <c r="Z1282" s="6"/>
      <c r="AB1282" s="4"/>
      <c r="AD1282" s="9"/>
      <c r="AF1282" s="9"/>
    </row>
    <row r="1283" spans="26:32" x14ac:dyDescent="0.25">
      <c r="Z1283" s="6"/>
      <c r="AB1283" s="4"/>
      <c r="AD1283" s="9"/>
      <c r="AF1283" s="9"/>
    </row>
    <row r="1284" spans="26:32" x14ac:dyDescent="0.25">
      <c r="Z1284" s="6"/>
      <c r="AB1284" s="4"/>
      <c r="AD1284" s="9"/>
      <c r="AF1284" s="9"/>
    </row>
    <row r="1285" spans="26:32" x14ac:dyDescent="0.25">
      <c r="Z1285" s="6"/>
      <c r="AB1285" s="4"/>
      <c r="AD1285" s="9"/>
      <c r="AF1285" s="9"/>
    </row>
    <row r="1286" spans="26:32" x14ac:dyDescent="0.25">
      <c r="Z1286" s="6"/>
      <c r="AB1286" s="4"/>
      <c r="AD1286" s="9"/>
      <c r="AF1286" s="9"/>
    </row>
    <row r="1287" spans="26:32" x14ac:dyDescent="0.25">
      <c r="Z1287" s="6"/>
      <c r="AB1287" s="4"/>
      <c r="AD1287" s="9"/>
      <c r="AF1287" s="9"/>
    </row>
    <row r="1288" spans="26:32" x14ac:dyDescent="0.25">
      <c r="Z1288" s="6"/>
      <c r="AB1288" s="4"/>
      <c r="AD1288" s="9"/>
      <c r="AF1288" s="9"/>
    </row>
    <row r="1289" spans="26:32" x14ac:dyDescent="0.25">
      <c r="Z1289" s="6"/>
      <c r="AB1289" s="4"/>
      <c r="AD1289" s="9"/>
      <c r="AF1289" s="9"/>
    </row>
    <row r="1290" spans="26:32" x14ac:dyDescent="0.25">
      <c r="Z1290" s="6"/>
      <c r="AB1290" s="4"/>
      <c r="AD1290" s="9"/>
      <c r="AF1290" s="9"/>
    </row>
    <row r="1291" spans="26:32" x14ac:dyDescent="0.25">
      <c r="Z1291" s="6"/>
      <c r="AB1291" s="4"/>
      <c r="AD1291" s="9"/>
      <c r="AF1291" s="9"/>
    </row>
    <row r="1292" spans="26:32" x14ac:dyDescent="0.25">
      <c r="Z1292" s="6"/>
      <c r="AB1292" s="4"/>
      <c r="AD1292" s="9"/>
      <c r="AF1292" s="9"/>
    </row>
    <row r="1293" spans="26:32" x14ac:dyDescent="0.25">
      <c r="Z1293" s="6"/>
      <c r="AB1293" s="4"/>
      <c r="AD1293" s="9"/>
      <c r="AF1293" s="9"/>
    </row>
    <row r="1294" spans="26:32" x14ac:dyDescent="0.25">
      <c r="Z1294" s="6"/>
      <c r="AB1294" s="4"/>
      <c r="AD1294" s="9"/>
      <c r="AF1294" s="9"/>
    </row>
    <row r="1295" spans="26:32" x14ac:dyDescent="0.25">
      <c r="Z1295" s="6"/>
      <c r="AB1295" s="4"/>
      <c r="AD1295" s="9"/>
      <c r="AF1295" s="9"/>
    </row>
    <row r="1296" spans="26:32" x14ac:dyDescent="0.25">
      <c r="Z1296" s="6"/>
      <c r="AB1296" s="6"/>
      <c r="AD1296" s="9"/>
      <c r="AF1296" s="9"/>
    </row>
    <row r="1297" spans="26:32" x14ac:dyDescent="0.25">
      <c r="Z1297" s="6"/>
      <c r="AB1297" s="4"/>
      <c r="AD1297" s="9"/>
      <c r="AF1297" s="9"/>
    </row>
    <row r="1298" spans="26:32" x14ac:dyDescent="0.25">
      <c r="Z1298" s="6"/>
      <c r="AB1298" s="4"/>
      <c r="AD1298" s="9"/>
      <c r="AF1298" s="9"/>
    </row>
    <row r="1299" spans="26:32" x14ac:dyDescent="0.25">
      <c r="Z1299" s="6"/>
      <c r="AB1299" s="4"/>
      <c r="AD1299" s="9"/>
      <c r="AF1299" s="9"/>
    </row>
    <row r="1300" spans="26:32" x14ac:dyDescent="0.25">
      <c r="Z1300" s="6"/>
      <c r="AB1300" s="4"/>
      <c r="AD1300" s="9"/>
      <c r="AF1300" s="9"/>
    </row>
    <row r="1301" spans="26:32" x14ac:dyDescent="0.25">
      <c r="Z1301" s="6"/>
      <c r="AB1301" s="4"/>
      <c r="AD1301" s="9"/>
      <c r="AF1301" s="9"/>
    </row>
    <row r="1302" spans="26:32" x14ac:dyDescent="0.25">
      <c r="Z1302" s="6"/>
      <c r="AB1302" s="4"/>
      <c r="AD1302" s="9"/>
      <c r="AF1302" s="9"/>
    </row>
    <row r="1303" spans="26:32" x14ac:dyDescent="0.25">
      <c r="Z1303" s="6"/>
      <c r="AB1303" s="4"/>
      <c r="AD1303" s="9"/>
      <c r="AF1303" s="9"/>
    </row>
    <row r="1304" spans="26:32" x14ac:dyDescent="0.25">
      <c r="Z1304" s="6"/>
      <c r="AB1304" s="4"/>
      <c r="AD1304" s="9"/>
      <c r="AF1304" s="9"/>
    </row>
    <row r="1305" spans="26:32" x14ac:dyDescent="0.25">
      <c r="Z1305" s="6"/>
      <c r="AB1305" s="4"/>
      <c r="AD1305" s="9"/>
      <c r="AF1305" s="9"/>
    </row>
    <row r="1306" spans="26:32" x14ac:dyDescent="0.25">
      <c r="Z1306" s="6"/>
      <c r="AB1306" s="4"/>
      <c r="AD1306" s="9"/>
      <c r="AF1306" s="9"/>
    </row>
    <row r="1307" spans="26:32" x14ac:dyDescent="0.25">
      <c r="Z1307" s="6"/>
      <c r="AB1307" s="4"/>
      <c r="AD1307" s="9"/>
      <c r="AF1307" s="9"/>
    </row>
    <row r="1308" spans="26:32" x14ac:dyDescent="0.25">
      <c r="Z1308" s="6"/>
      <c r="AB1308" s="4"/>
      <c r="AD1308" s="9"/>
      <c r="AF1308" s="9"/>
    </row>
    <row r="1309" spans="26:32" x14ac:dyDescent="0.25">
      <c r="Z1309" s="6"/>
      <c r="AB1309" s="4"/>
      <c r="AD1309" s="9"/>
      <c r="AF1309" s="9"/>
    </row>
    <row r="1310" spans="26:32" x14ac:dyDescent="0.25">
      <c r="Z1310" s="6"/>
      <c r="AB1310" s="4"/>
      <c r="AD1310" s="9"/>
      <c r="AF1310" s="9"/>
    </row>
    <row r="1311" spans="26:32" x14ac:dyDescent="0.25">
      <c r="Z1311" s="6"/>
      <c r="AB1311" s="4"/>
      <c r="AD1311" s="9"/>
      <c r="AF1311" s="9"/>
    </row>
    <row r="1312" spans="26:32" x14ac:dyDescent="0.25">
      <c r="Z1312" s="6"/>
      <c r="AB1312" s="4"/>
      <c r="AD1312" s="9"/>
      <c r="AF1312" s="9"/>
    </row>
    <row r="1313" spans="26:32" x14ac:dyDescent="0.25">
      <c r="Z1313" s="6"/>
      <c r="AB1313" s="4"/>
      <c r="AD1313" s="9"/>
      <c r="AF1313" s="9"/>
    </row>
    <row r="1314" spans="26:32" x14ac:dyDescent="0.25">
      <c r="Z1314" s="6"/>
      <c r="AB1314" s="4"/>
      <c r="AD1314" s="9"/>
      <c r="AF1314" s="9"/>
    </row>
    <row r="1315" spans="26:32" x14ac:dyDescent="0.25">
      <c r="Z1315" s="6"/>
      <c r="AB1315" s="4"/>
      <c r="AD1315" s="9"/>
      <c r="AF1315" s="9"/>
    </row>
    <row r="1316" spans="26:32" x14ac:dyDescent="0.25">
      <c r="Z1316" s="6"/>
      <c r="AB1316" s="4"/>
      <c r="AD1316" s="9"/>
      <c r="AF1316" s="9"/>
    </row>
    <row r="1317" spans="26:32" x14ac:dyDescent="0.25">
      <c r="Z1317" s="6"/>
      <c r="AB1317" s="4"/>
      <c r="AD1317" s="9"/>
      <c r="AF1317" s="9"/>
    </row>
    <row r="1318" spans="26:32" x14ac:dyDescent="0.25">
      <c r="Z1318" s="6"/>
      <c r="AB1318" s="4"/>
      <c r="AD1318" s="9"/>
      <c r="AF1318" s="9"/>
    </row>
    <row r="1319" spans="26:32" x14ac:dyDescent="0.25">
      <c r="Z1319" s="6"/>
      <c r="AB1319" s="4"/>
      <c r="AD1319" s="9"/>
      <c r="AF1319" s="9"/>
    </row>
    <row r="1320" spans="26:32" x14ac:dyDescent="0.25">
      <c r="Z1320" s="6"/>
      <c r="AB1320" s="4"/>
      <c r="AD1320" s="9"/>
      <c r="AF1320" s="9"/>
    </row>
    <row r="1321" spans="26:32" x14ac:dyDescent="0.25">
      <c r="Z1321" s="6"/>
      <c r="AB1321" s="4"/>
      <c r="AD1321" s="9"/>
      <c r="AF1321" s="9"/>
    </row>
    <row r="1322" spans="26:32" x14ac:dyDescent="0.25">
      <c r="Z1322" s="6"/>
      <c r="AB1322" s="4"/>
      <c r="AD1322" s="9"/>
      <c r="AF1322" s="9"/>
    </row>
    <row r="1323" spans="26:32" x14ac:dyDescent="0.25">
      <c r="Z1323" s="6"/>
      <c r="AB1323" s="4"/>
      <c r="AD1323" s="9"/>
      <c r="AF1323" s="9"/>
    </row>
    <row r="1324" spans="26:32" x14ac:dyDescent="0.25">
      <c r="Z1324" s="6"/>
      <c r="AB1324" s="4"/>
      <c r="AD1324" s="9"/>
      <c r="AF1324" s="9"/>
    </row>
    <row r="1325" spans="26:32" x14ac:dyDescent="0.25">
      <c r="Z1325" s="6"/>
      <c r="AB1325" s="4"/>
      <c r="AD1325" s="9"/>
      <c r="AF1325" s="9"/>
    </row>
    <row r="1326" spans="26:32" x14ac:dyDescent="0.25">
      <c r="Z1326" s="6"/>
      <c r="AB1326" s="4"/>
      <c r="AD1326" s="9"/>
      <c r="AF1326" s="9"/>
    </row>
    <row r="1327" spans="26:32" x14ac:dyDescent="0.25">
      <c r="Z1327" s="6"/>
      <c r="AB1327" s="4"/>
      <c r="AD1327" s="9"/>
      <c r="AF1327" s="9"/>
    </row>
    <row r="1328" spans="26:32" x14ac:dyDescent="0.25">
      <c r="Z1328" s="6"/>
      <c r="AB1328" s="4"/>
      <c r="AD1328" s="9"/>
      <c r="AF1328" s="9"/>
    </row>
    <row r="1329" spans="26:32" x14ac:dyDescent="0.25">
      <c r="Z1329" s="6"/>
      <c r="AB1329" s="4"/>
      <c r="AD1329" s="9"/>
      <c r="AF1329" s="9"/>
    </row>
    <row r="1330" spans="26:32" x14ac:dyDescent="0.25">
      <c r="Z1330" s="6"/>
      <c r="AB1330" s="4"/>
      <c r="AD1330" s="9"/>
      <c r="AF1330" s="9"/>
    </row>
    <row r="1331" spans="26:32" x14ac:dyDescent="0.25">
      <c r="Z1331" s="6"/>
      <c r="AB1331" s="4"/>
      <c r="AD1331" s="9"/>
    </row>
    <row r="1332" spans="26:32" x14ac:dyDescent="0.25">
      <c r="Z1332" s="6"/>
      <c r="AB1332" s="4"/>
      <c r="AD1332" s="9"/>
    </row>
    <row r="1333" spans="26:32" x14ac:dyDescent="0.25">
      <c r="Z1333" s="6"/>
      <c r="AB1333" s="4"/>
      <c r="AD1333" s="9"/>
    </row>
    <row r="1334" spans="26:32" x14ac:dyDescent="0.25">
      <c r="Z1334" s="6"/>
      <c r="AB1334" s="4"/>
      <c r="AD1334" s="9"/>
    </row>
    <row r="1335" spans="26:32" x14ac:dyDescent="0.25">
      <c r="Z1335" s="6"/>
      <c r="AB1335" s="4"/>
      <c r="AD1335" s="9"/>
    </row>
    <row r="1336" spans="26:32" x14ac:dyDescent="0.25">
      <c r="Z1336" s="6"/>
      <c r="AB1336" s="4"/>
      <c r="AD1336" s="9"/>
    </row>
    <row r="1337" spans="26:32" x14ac:dyDescent="0.25">
      <c r="Z1337" s="6"/>
      <c r="AB1337" s="4"/>
      <c r="AD1337" s="9"/>
    </row>
    <row r="1338" spans="26:32" x14ac:dyDescent="0.25">
      <c r="Z1338" s="6"/>
      <c r="AB1338" s="4"/>
      <c r="AD1338" s="9"/>
      <c r="AF1338" s="9"/>
    </row>
    <row r="1339" spans="26:32" x14ac:dyDescent="0.25">
      <c r="Z1339" s="6"/>
      <c r="AB1339" s="4"/>
      <c r="AD1339" s="9"/>
      <c r="AF1339" s="9"/>
    </row>
    <row r="1340" spans="26:32" x14ac:dyDescent="0.25">
      <c r="Z1340" s="6"/>
      <c r="AB1340" s="4"/>
      <c r="AD1340" s="9"/>
      <c r="AF1340" s="9"/>
    </row>
    <row r="1341" spans="26:32" x14ac:dyDescent="0.25">
      <c r="Z1341" s="6"/>
      <c r="AB1341" s="4"/>
      <c r="AD1341" s="9"/>
      <c r="AF1341" s="9"/>
    </row>
    <row r="1342" spans="26:32" x14ac:dyDescent="0.25">
      <c r="Z1342" s="6"/>
      <c r="AB1342" s="4"/>
      <c r="AD1342" s="9"/>
      <c r="AF1342" s="9"/>
    </row>
    <row r="1343" spans="26:32" x14ac:dyDescent="0.25">
      <c r="Z1343" s="6"/>
      <c r="AB1343" s="4"/>
      <c r="AD1343" s="9"/>
      <c r="AF1343" s="9"/>
    </row>
    <row r="1344" spans="26:32" x14ac:dyDescent="0.25">
      <c r="Z1344" s="6"/>
      <c r="AB1344" s="4"/>
      <c r="AD1344" s="9"/>
      <c r="AF1344" s="9"/>
    </row>
    <row r="1345" spans="26:32" x14ac:dyDescent="0.25">
      <c r="Z1345" s="6"/>
      <c r="AB1345" s="4"/>
      <c r="AD1345" s="9"/>
      <c r="AF1345" s="9"/>
    </row>
    <row r="1346" spans="26:32" x14ac:dyDescent="0.25">
      <c r="Z1346" s="6"/>
      <c r="AB1346" s="4"/>
      <c r="AD1346" s="9"/>
      <c r="AF1346" s="9"/>
    </row>
    <row r="1347" spans="26:32" x14ac:dyDescent="0.25">
      <c r="Z1347" s="6"/>
      <c r="AB1347" s="4"/>
      <c r="AD1347" s="9"/>
      <c r="AF1347" s="9"/>
    </row>
    <row r="1348" spans="26:32" x14ac:dyDescent="0.25">
      <c r="Z1348" s="6"/>
      <c r="AB1348" s="4"/>
      <c r="AD1348" s="9"/>
      <c r="AF1348" s="9"/>
    </row>
    <row r="1349" spans="26:32" x14ac:dyDescent="0.25">
      <c r="Z1349" s="6"/>
      <c r="AB1349" s="4"/>
      <c r="AD1349" s="9"/>
      <c r="AF1349" s="9"/>
    </row>
    <row r="1350" spans="26:32" x14ac:dyDescent="0.25">
      <c r="Z1350" s="6"/>
      <c r="AB1350" s="4"/>
      <c r="AD1350" s="9"/>
      <c r="AF1350" s="9"/>
    </row>
    <row r="1351" spans="26:32" x14ac:dyDescent="0.25">
      <c r="Z1351" s="6"/>
      <c r="AB1351" s="4"/>
      <c r="AD1351" s="9"/>
      <c r="AF1351" s="9"/>
    </row>
    <row r="1352" spans="26:32" x14ac:dyDescent="0.25">
      <c r="Z1352" s="6"/>
      <c r="AB1352" s="4"/>
      <c r="AD1352" s="9"/>
      <c r="AF1352" s="9"/>
    </row>
    <row r="1353" spans="26:32" x14ac:dyDescent="0.25">
      <c r="Z1353" s="6"/>
      <c r="AB1353" s="4"/>
      <c r="AD1353" s="9"/>
      <c r="AF1353" s="9"/>
    </row>
    <row r="1354" spans="26:32" x14ac:dyDescent="0.25">
      <c r="Z1354" s="6"/>
      <c r="AB1354" s="4"/>
      <c r="AD1354" s="9"/>
      <c r="AF1354" s="9"/>
    </row>
    <row r="1355" spans="26:32" x14ac:dyDescent="0.25">
      <c r="Z1355" s="6"/>
      <c r="AB1355" s="4"/>
      <c r="AD1355" s="9"/>
      <c r="AF1355" s="9"/>
    </row>
    <row r="1356" spans="26:32" x14ac:dyDescent="0.25">
      <c r="Z1356" s="6"/>
      <c r="AB1356" s="4"/>
      <c r="AD1356" s="9"/>
      <c r="AF1356" s="9"/>
    </row>
    <row r="1357" spans="26:32" x14ac:dyDescent="0.25">
      <c r="Z1357" s="6"/>
      <c r="AB1357" s="4"/>
      <c r="AD1357" s="9"/>
      <c r="AF1357" s="9"/>
    </row>
    <row r="1358" spans="26:32" x14ac:dyDescent="0.25">
      <c r="Z1358" s="6"/>
      <c r="AB1358" s="4"/>
      <c r="AD1358" s="9"/>
      <c r="AF1358" s="9"/>
    </row>
    <row r="1359" spans="26:32" x14ac:dyDescent="0.25">
      <c r="Z1359" s="6"/>
      <c r="AB1359" s="4"/>
      <c r="AD1359" s="9"/>
      <c r="AF1359" s="9"/>
    </row>
    <row r="1360" spans="26:32" x14ac:dyDescent="0.25">
      <c r="Z1360" s="6"/>
      <c r="AB1360" s="4"/>
      <c r="AD1360" s="9"/>
      <c r="AF1360" s="9"/>
    </row>
    <row r="1361" spans="26:32" x14ac:dyDescent="0.25">
      <c r="Z1361" s="6"/>
      <c r="AB1361" s="4"/>
      <c r="AD1361" s="9"/>
      <c r="AF1361" s="9"/>
    </row>
    <row r="1362" spans="26:32" x14ac:dyDescent="0.25">
      <c r="Z1362" s="6"/>
      <c r="AB1362" s="4"/>
      <c r="AD1362" s="9"/>
      <c r="AF1362" s="9"/>
    </row>
    <row r="1363" spans="26:32" x14ac:dyDescent="0.25">
      <c r="Z1363" s="6"/>
      <c r="AB1363" s="4"/>
      <c r="AD1363" s="9"/>
      <c r="AF1363" s="9"/>
    </row>
    <row r="1364" spans="26:32" x14ac:dyDescent="0.25">
      <c r="Z1364" s="6"/>
      <c r="AB1364" s="4"/>
      <c r="AD1364" s="9"/>
      <c r="AF1364" s="9"/>
    </row>
    <row r="1365" spans="26:32" x14ac:dyDescent="0.25">
      <c r="Z1365" s="6"/>
      <c r="AB1365" s="4"/>
      <c r="AD1365" s="9"/>
      <c r="AF1365" s="9"/>
    </row>
    <row r="1366" spans="26:32" x14ac:dyDescent="0.25">
      <c r="Z1366" s="6"/>
      <c r="AB1366" s="4"/>
      <c r="AD1366" s="9"/>
      <c r="AF1366" s="9"/>
    </row>
    <row r="1367" spans="26:32" x14ac:dyDescent="0.25">
      <c r="Z1367" s="6"/>
      <c r="AB1367" s="4"/>
      <c r="AD1367" s="9"/>
      <c r="AF1367" s="9"/>
    </row>
    <row r="1368" spans="26:32" x14ac:dyDescent="0.25">
      <c r="Z1368" s="6"/>
      <c r="AB1368" s="4"/>
      <c r="AD1368" s="9"/>
      <c r="AF1368" s="9"/>
    </row>
    <row r="1369" spans="26:32" x14ac:dyDescent="0.25">
      <c r="Z1369" s="6"/>
      <c r="AB1369" s="4"/>
      <c r="AD1369" s="9"/>
      <c r="AF1369" s="9"/>
    </row>
    <row r="1370" spans="26:32" x14ac:dyDescent="0.25">
      <c r="Z1370" s="6"/>
      <c r="AB1370" s="4"/>
      <c r="AD1370" s="9"/>
      <c r="AF1370" s="9"/>
    </row>
    <row r="1371" spans="26:32" x14ac:dyDescent="0.25">
      <c r="Z1371" s="6"/>
      <c r="AB1371" s="4"/>
      <c r="AD1371" s="9"/>
      <c r="AF1371" s="9"/>
    </row>
    <row r="1372" spans="26:32" x14ac:dyDescent="0.25">
      <c r="Z1372" s="6"/>
      <c r="AB1372" s="4"/>
      <c r="AD1372" s="9"/>
      <c r="AF1372" s="9"/>
    </row>
    <row r="1373" spans="26:32" x14ac:dyDescent="0.25">
      <c r="Z1373" s="6"/>
      <c r="AB1373" s="4"/>
      <c r="AD1373" s="9"/>
      <c r="AF1373" s="9"/>
    </row>
    <row r="1374" spans="26:32" x14ac:dyDescent="0.25">
      <c r="Z1374" s="6"/>
      <c r="AB1374" s="4"/>
      <c r="AD1374" s="9"/>
      <c r="AF1374" s="9"/>
    </row>
    <row r="1375" spans="26:32" x14ac:dyDescent="0.25">
      <c r="Z1375" s="6"/>
      <c r="AB1375" s="4"/>
      <c r="AD1375" s="9"/>
      <c r="AF1375" s="9"/>
    </row>
    <row r="1376" spans="26:32" x14ac:dyDescent="0.25">
      <c r="Z1376" s="6"/>
      <c r="AB1376" s="4"/>
      <c r="AD1376" s="9"/>
      <c r="AF1376" s="9"/>
    </row>
    <row r="1377" spans="26:32" x14ac:dyDescent="0.25">
      <c r="Z1377" s="6"/>
      <c r="AB1377" s="4"/>
      <c r="AD1377" s="9"/>
      <c r="AF1377" s="9"/>
    </row>
    <row r="1378" spans="26:32" x14ac:dyDescent="0.25">
      <c r="Z1378" s="6"/>
      <c r="AB1378" s="4"/>
      <c r="AD1378" s="9"/>
      <c r="AF1378" s="9"/>
    </row>
    <row r="1379" spans="26:32" x14ac:dyDescent="0.25">
      <c r="Z1379" s="6"/>
      <c r="AB1379" s="4"/>
      <c r="AD1379" s="9"/>
      <c r="AF1379" s="9"/>
    </row>
    <row r="1380" spans="26:32" x14ac:dyDescent="0.25">
      <c r="Z1380" s="6"/>
      <c r="AB1380" s="4"/>
      <c r="AD1380" s="9"/>
      <c r="AF1380" s="9"/>
    </row>
    <row r="1381" spans="26:32" x14ac:dyDescent="0.25">
      <c r="Z1381" s="6"/>
      <c r="AB1381" s="4"/>
      <c r="AD1381" s="9"/>
      <c r="AF1381" s="9"/>
    </row>
    <row r="1382" spans="26:32" x14ac:dyDescent="0.25">
      <c r="Z1382" s="6"/>
      <c r="AB1382" s="4"/>
      <c r="AD1382" s="9"/>
      <c r="AF1382" s="9"/>
    </row>
    <row r="1383" spans="26:32" x14ac:dyDescent="0.25">
      <c r="Z1383" s="6"/>
      <c r="AB1383" s="4"/>
      <c r="AD1383" s="9"/>
      <c r="AF1383" s="9"/>
    </row>
    <row r="1384" spans="26:32" x14ac:dyDescent="0.25">
      <c r="Z1384" s="6"/>
      <c r="AB1384" s="4"/>
      <c r="AD1384" s="9"/>
      <c r="AF1384" s="9"/>
    </row>
    <row r="1385" spans="26:32" x14ac:dyDescent="0.25">
      <c r="Z1385" s="6"/>
      <c r="AB1385" s="4"/>
      <c r="AD1385" s="9"/>
      <c r="AF1385" s="9"/>
    </row>
    <row r="1386" spans="26:32" x14ac:dyDescent="0.25">
      <c r="Z1386" s="6"/>
      <c r="AB1386" s="4"/>
      <c r="AD1386" s="9"/>
      <c r="AF1386" s="9"/>
    </row>
    <row r="1387" spans="26:32" x14ac:dyDescent="0.25">
      <c r="Z1387" s="6"/>
      <c r="AB1387" s="4"/>
      <c r="AD1387" s="9"/>
      <c r="AF1387" s="9"/>
    </row>
    <row r="1388" spans="26:32" x14ac:dyDescent="0.25">
      <c r="Z1388" s="6"/>
      <c r="AB1388" s="4"/>
      <c r="AD1388" s="9"/>
    </row>
    <row r="1389" spans="26:32" x14ac:dyDescent="0.25">
      <c r="Z1389" s="6"/>
      <c r="AB1389" s="4"/>
      <c r="AD1389" s="9"/>
    </row>
    <row r="1390" spans="26:32" x14ac:dyDescent="0.25">
      <c r="Z1390" s="6"/>
      <c r="AB1390" s="4"/>
      <c r="AD1390" s="9"/>
    </row>
    <row r="1393" spans="26:26" x14ac:dyDescent="0.25">
      <c r="Z1393" s="12" t="s">
        <v>687</v>
      </c>
    </row>
  </sheetData>
  <autoFilter ref="BD1:BG1205" xr:uid="{B5DEFBE4-9D21-4F4A-A1F5-E67817587333}"/>
  <sortState xmlns:xlrd2="http://schemas.microsoft.com/office/spreadsheetml/2017/richdata2" ref="Z5:AJ1204">
    <sortCondition ref="Z5:Z1204"/>
  </sortState>
  <phoneticPr fontId="0" type="noConversion"/>
  <conditionalFormatting sqref="S38:S145">
    <cfRule type="duplicateValues" dxfId="1" priority="1"/>
  </conditionalFormatting>
  <conditionalFormatting sqref="Z1393">
    <cfRule type="containsText" dxfId="0" priority="13" stopIfTrue="1" operator="containsText" text="May be subject to preemployment drug testing or Federal DOT Drug/Alcohol testing.">
      <formula>NOT(ISERROR(SEARCH("May be subject to preemployment drug testing or Federal DOT Drug/Alcohol testing.",Z1393)))</formula>
    </cfRule>
  </conditionalFormatting>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C H s 7 V 8 4 e l 8 e j A A A A 9 g A A A B I A H A B D b 2 5 m a W c v U G F j a 2 F n Z S 5 4 b W w g o h g A K K A U A A A A A A A A A A A A A A A A A A A A A A A A A A A A h Y + x D o I w G I R f h X S n L X U x 5 K c O r p K Y E I 1 r U y o 0 w o + h x f J u D j 6 S r y B G U T f H u / s u u b t f b 7 A a 2 y a 6 m N 7 Z D j O S U E 4 i g 7 o r L V Y Z G f w x X p K V h K 3 S J 1 W Z a I L R p a O z G a m 9 P 6 e M h R B o W N C u r 5 j g P G G H f F P o 2 r Q q t u i 8 Q m 3 I p 1 X + b x E J + 9 c Y K W g i O B V C U A 5 s N i G 3 + A X E t P e Z / p i w H h o / 9 E Y a j H c F s F k C e 3 + Q D 1 B L A w Q U A A I A C A A I e z t 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C H s 7 V y i K R 7 g O A A A A E Q A A A B M A H A B G b 3 J t d W x h c y 9 T Z W N 0 a W 9 u M S 5 t I K I Y A C i g F A A A A A A A A A A A A A A A A A A A A A A A A A A A A C t O T S 7 J z M 9 T C I b Q h t Y A U E s B A i 0 A F A A C A A g A C H s 7 V 8 4 e l 8 e j A A A A 9 g A A A B I A A A A A A A A A A A A A A A A A A A A A A E N v b m Z p Z y 9 Q Y W N r Y W d l L n h t b F B L A Q I t A B Q A A g A I A A h 7 O 1 c P y u m r p A A A A O k A A A A T A A A A A A A A A A A A A A A A A O 8 A A A B b Q 2 9 u d G V u d F 9 U e X B l c 1 0 u e G 1 s U E s B A i 0 A F A A C A A g A C H s 7 V y 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M N d O F P z A x l A g L Q 9 3 q D F g R k A A A A A A g A A A A A A A 2 Y A A M A A A A A Q A A A A J H Y B O 9 q + t d i s W W 0 D r N I s Z A A A A A A E g A A A o A A A A B A A A A B 7 q 0 a q x 3 I F f b C S k M v o 7 D 8 l U A A A A A 0 p 5 V g 9 A H X m A 9 D 1 E b w 0 i P R v + i 5 B c a w 7 1 H y 0 v 0 e 4 S F v D C c v h b f n S i 7 p o 5 P 6 z v j k J 6 y Z Q M h I J w s e B r g m L K 0 d 5 y U 5 p m x E 6 B j N g j e f T P A 6 1 I 6 A 8 F A A A A M X 2 e H I b V S 1 h K K i 7 g o D z D g O m 2 + S t < / D a t a M a s h u p > 
</file>

<file path=customXml/itemProps1.xml><?xml version="1.0" encoding="utf-8"?>
<ds:datastoreItem xmlns:ds="http://schemas.openxmlformats.org/officeDocument/2006/customXml" ds:itemID="{279EF4B4-D115-4639-8558-1D75B592497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33</vt:i4>
      </vt:variant>
    </vt:vector>
  </HeadingPairs>
  <TitlesOfParts>
    <vt:vector size="35" baseType="lpstr">
      <vt:lpstr>RTF</vt:lpstr>
      <vt:lpstr>DropDn</vt:lpstr>
      <vt:lpstr>AgencyDutyLocation</vt:lpstr>
      <vt:lpstr>RTF!Check1</vt:lpstr>
      <vt:lpstr>RTF!Check29</vt:lpstr>
      <vt:lpstr>City</vt:lpstr>
      <vt:lpstr>ClassCd</vt:lpstr>
      <vt:lpstr>ClassTtl</vt:lpstr>
      <vt:lpstr>Division</vt:lpstr>
      <vt:lpstr>RTF!Dropdown1</vt:lpstr>
      <vt:lpstr>RTF!Dropdown6</vt:lpstr>
      <vt:lpstr>Grade</vt:lpstr>
      <vt:lpstr>HiringStatus</vt:lpstr>
      <vt:lpstr>HomeOrg</vt:lpstr>
      <vt:lpstr>MgrSup</vt:lpstr>
      <vt:lpstr>OvertimeProfile</vt:lpstr>
      <vt:lpstr>PayClass</vt:lpstr>
      <vt:lpstr>RTF!Print_Area</vt:lpstr>
      <vt:lpstr>Requirements</vt:lpstr>
      <vt:lpstr>RTF!Text10</vt:lpstr>
      <vt:lpstr>RTF!Text12</vt:lpstr>
      <vt:lpstr>RTF!Text20</vt:lpstr>
      <vt:lpstr>RTF!Text24</vt:lpstr>
      <vt:lpstr>RTF!Text25</vt:lpstr>
      <vt:lpstr>RTF!Text26</vt:lpstr>
      <vt:lpstr>RTF!Text4</vt:lpstr>
      <vt:lpstr>RTF!Text6</vt:lpstr>
      <vt:lpstr>RTF!Text8</vt:lpstr>
      <vt:lpstr>RTF!Text9</vt:lpstr>
      <vt:lpstr>VacReason</vt:lpstr>
      <vt:lpstr>ValidAgency</vt:lpstr>
      <vt:lpstr>WCCode</vt:lpstr>
      <vt:lpstr>WkShift</vt:lpstr>
      <vt:lpstr>WorkCycle1</vt:lpstr>
      <vt:lpstr>WorkCycleCode</vt:lpstr>
    </vt:vector>
  </TitlesOfParts>
  <Manager/>
  <Company>State of Nevada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Holmberg</dc:creator>
  <cp:keywords/>
  <dc:description/>
  <cp:lastModifiedBy>Darrell Morlan</cp:lastModifiedBy>
  <cp:revision/>
  <dcterms:created xsi:type="dcterms:W3CDTF">2006-09-18T15:27:09Z</dcterms:created>
  <dcterms:modified xsi:type="dcterms:W3CDTF">2025-11-18T19:10:02Z</dcterms:modified>
  <cp:category/>
  <cp:contentStatus/>
</cp:coreProperties>
</file>